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6" documentId="13_ncr:1_{6CA8EF13-B231-4EF4-961B-51E112E91843}" xr6:coauthVersionLast="47" xr6:coauthVersionMax="47" xr10:uidLastSave="{C5C9F5C9-8A0C-4BF8-9454-AD272622A74C}"/>
  <bookViews>
    <workbookView xWindow="-120" yWindow="-120" windowWidth="38640" windowHeight="21120" xr2:uid="{00000000-000D-0000-FFFF-FFFF00000000}"/>
  </bookViews>
  <sheets>
    <sheet name="Lot N°04 SERRURERIE - METALLER" sheetId="1" r:id="rId1"/>
  </sheets>
  <definedNames>
    <definedName name="_xlnm.Print_Titles" localSheetId="0">'Lot N°04 SERRURERIE - METALLER'!$1:$2</definedName>
    <definedName name="_xlnm.Print_Area" localSheetId="0">'Lot N°04 SERRURERIE - METALLER'!$A$1:$G$162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 r="G8" i="1" s="1"/>
  <c r="G13" i="1"/>
  <c r="G28" i="1" s="1"/>
  <c r="G15" i="1"/>
  <c r="G16" i="1"/>
  <c r="G17" i="1"/>
  <c r="G18" i="1"/>
  <c r="G19" i="1"/>
  <c r="G20" i="1"/>
  <c r="G21" i="1"/>
  <c r="G22" i="1"/>
  <c r="G23" i="1"/>
  <c r="G25" i="1"/>
  <c r="G26" i="1"/>
  <c r="G32" i="1"/>
  <c r="G33" i="1"/>
  <c r="G34" i="1"/>
  <c r="G35" i="1"/>
  <c r="G36" i="1"/>
  <c r="G38" i="1"/>
  <c r="G39" i="1"/>
  <c r="G40" i="1"/>
  <c r="G41" i="1"/>
  <c r="G43" i="1"/>
  <c r="G48" i="1"/>
  <c r="G49" i="1"/>
  <c r="G50" i="1"/>
  <c r="G55" i="1"/>
  <c r="G56" i="1"/>
  <c r="G61" i="1"/>
  <c r="G62" i="1"/>
  <c r="G63" i="1"/>
  <c r="G64" i="1"/>
  <c r="G65" i="1"/>
  <c r="G66" i="1"/>
  <c r="G68" i="1"/>
  <c r="G71" i="1"/>
  <c r="G73" i="1"/>
  <c r="G77" i="1"/>
  <c r="G78" i="1"/>
  <c r="G79" i="1"/>
  <c r="G80" i="1"/>
  <c r="G81" i="1"/>
  <c r="G82" i="1"/>
  <c r="G83" i="1"/>
  <c r="G84" i="1"/>
  <c r="G85" i="1"/>
  <c r="G87" i="1"/>
  <c r="G88" i="1"/>
  <c r="G89" i="1"/>
  <c r="G94" i="1"/>
  <c r="G95" i="1"/>
  <c r="G96" i="1"/>
  <c r="G98" i="1"/>
  <c r="G101" i="1"/>
  <c r="G102" i="1"/>
  <c r="G103" i="1"/>
  <c r="G105" i="1"/>
  <c r="G108" i="1"/>
  <c r="G109" i="1"/>
  <c r="G110" i="1"/>
  <c r="G115" i="1"/>
  <c r="G117" i="1" s="1"/>
  <c r="G120" i="1"/>
  <c r="G122" i="1" s="1"/>
  <c r="G127" i="1"/>
  <c r="G128" i="1"/>
  <c r="G129" i="1"/>
  <c r="G130" i="1"/>
  <c r="G131" i="1"/>
  <c r="G132" i="1"/>
  <c r="G133" i="1"/>
  <c r="G134" i="1"/>
  <c r="G135" i="1"/>
  <c r="G138" i="1"/>
  <c r="G139" i="1"/>
  <c r="G140" i="1"/>
  <c r="G141" i="1"/>
  <c r="G142" i="1"/>
  <c r="B149" i="1"/>
  <c r="G52" i="1" l="1"/>
  <c r="G112" i="1"/>
  <c r="G45" i="1"/>
  <c r="G144" i="1"/>
  <c r="G58" i="1"/>
  <c r="G91" i="1"/>
  <c r="G148" i="1" l="1"/>
  <c r="G149" i="1"/>
  <c r="G150" i="1" s="1"/>
</calcChain>
</file>

<file path=xl/sharedStrings.xml><?xml version="1.0" encoding="utf-8"?>
<sst xmlns="http://schemas.openxmlformats.org/spreadsheetml/2006/main" count="483" uniqueCount="482">
  <si>
    <t>U</t>
  </si>
  <si>
    <t>Prix en €</t>
  </si>
  <si>
    <t>Total en €</t>
  </si>
  <si>
    <t>2</t>
  </si>
  <si>
    <t>DESCRIPTION DES OUVRAGES</t>
  </si>
  <si>
    <t>CH3</t>
  </si>
  <si>
    <t>2.1</t>
  </si>
  <si>
    <t>PROTOTYPE</t>
  </si>
  <si>
    <t>CH4</t>
  </si>
  <si>
    <t xml:space="preserve">2.1 1 </t>
  </si>
  <si>
    <t>PROTYPE P1</t>
  </si>
  <si>
    <t>ens</t>
  </si>
  <si>
    <t>ART</t>
  </si>
  <si>
    <t>TLG-S550</t>
  </si>
  <si>
    <t>Total PROTOTYPE</t>
  </si>
  <si>
    <t>STOT</t>
  </si>
  <si>
    <t>2.2</t>
  </si>
  <si>
    <t>BLOCS PORTES METALLIQUES</t>
  </si>
  <si>
    <t>CH4</t>
  </si>
  <si>
    <t>2.2.3</t>
  </si>
  <si>
    <t>PORTES METALLIQUES</t>
  </si>
  <si>
    <t>CH5</t>
  </si>
  <si>
    <t>2.2.3.1</t>
  </si>
  <si>
    <t>BLOCS PORTES INTERIEURES</t>
  </si>
  <si>
    <t>CH6</t>
  </si>
  <si>
    <t xml:space="preserve">2.2.3.1 2 </t>
  </si>
  <si>
    <t>iP0-10 - ENSEMBLE BLOC PORTE METALLIQUE + CHASSIS FIXE - REMPLISSAGE A VENTELLES</t>
  </si>
  <si>
    <t>u</t>
  </si>
  <si>
    <t>ART</t>
  </si>
  <si>
    <t>MAP-C791</t>
  </si>
  <si>
    <t>2.2.3.2</t>
  </si>
  <si>
    <t>BLOCS PORTES EXTERIEURES</t>
  </si>
  <si>
    <t>CH6</t>
  </si>
  <si>
    <t xml:space="preserve">2.2.3.2 1 </t>
  </si>
  <si>
    <t>eP1-01 - BLOC PORTE METALLIQUE EXTERIEUR - 1.53 x 2.10 cm de Ht</t>
  </si>
  <si>
    <t>u</t>
  </si>
  <si>
    <t>ART</t>
  </si>
  <si>
    <t>TLG-P732</t>
  </si>
  <si>
    <t xml:space="preserve">2.2.3.2 2 </t>
  </si>
  <si>
    <t>eP1-02 - ENSEMBLE BLOC PORTE METALLIQUE + CHASSIS FIXE - REMPLISSAGE A VENTELLES</t>
  </si>
  <si>
    <t>u</t>
  </si>
  <si>
    <t>ART</t>
  </si>
  <si>
    <t>MAP-C794</t>
  </si>
  <si>
    <t xml:space="preserve">2.2.3.2 3 </t>
  </si>
  <si>
    <t>eP1-03 - BLOC PORTE METALLIQUE VITREE EXTERIEUR - 2.00 x 2.10 cm de ht</t>
  </si>
  <si>
    <t>u</t>
  </si>
  <si>
    <t>ART</t>
  </si>
  <si>
    <t>MAP-C795</t>
  </si>
  <si>
    <t xml:space="preserve">2.2.3.2 4 </t>
  </si>
  <si>
    <t>eP1-04 - BLOC PORTE METALLIQUE EXTERIEUR - 0.95 x 2.10 cm de Ht</t>
  </si>
  <si>
    <t>u</t>
  </si>
  <si>
    <t>ART</t>
  </si>
  <si>
    <t>MAP-C793</t>
  </si>
  <si>
    <t xml:space="preserve">2.2.3.2 5 </t>
  </si>
  <si>
    <t>eP1-05 - ENSEMBLE BLOC PORTE METALLIQUE + CHASSIS FIXE + GRILLE EN IMPOSTE - REMPLISSAGE A VENTELLES</t>
  </si>
  <si>
    <t>u</t>
  </si>
  <si>
    <t>ART</t>
  </si>
  <si>
    <t>MAP-C796</t>
  </si>
  <si>
    <t xml:space="preserve">2.2.3.2 6 </t>
  </si>
  <si>
    <t>eP1-06 - BLOC PORTE METALLIQUE EXTERIEUR - 2.80 x 3.28 cm de Ht</t>
  </si>
  <si>
    <t>u</t>
  </si>
  <si>
    <t>ART</t>
  </si>
  <si>
    <t>MAP-C797</t>
  </si>
  <si>
    <t xml:space="preserve">2.2.3.2 7 </t>
  </si>
  <si>
    <t>eP1-07 - ENSEMBLE BLOC PORTE METALLIQUE - REMPLISSAGE A VENTELLES - 0.95 x 2.10 cm de ht</t>
  </si>
  <si>
    <t>u</t>
  </si>
  <si>
    <t>ART</t>
  </si>
  <si>
    <t>MAP-C798</t>
  </si>
  <si>
    <t xml:space="preserve">2.2.3.2 8 </t>
  </si>
  <si>
    <t>eP2-01 - BLOC PORTE METALLIQUE EXTERIEUR - 2.00 x 2.25 cm de Ht</t>
  </si>
  <si>
    <t>u</t>
  </si>
  <si>
    <t>ART</t>
  </si>
  <si>
    <t>MAP-C807</t>
  </si>
  <si>
    <t xml:space="preserve">2.2.3.2 9 </t>
  </si>
  <si>
    <t>eP2-02 - BLOC PORTE METALLIQUE EXTERIEUR - 0.94 x 2.10 cm de Ht</t>
  </si>
  <si>
    <t>u</t>
  </si>
  <si>
    <t>ART</t>
  </si>
  <si>
    <t>MAP-C808</t>
  </si>
  <si>
    <t>2.2.3.3</t>
  </si>
  <si>
    <t>BLOC PORTE SPECIFIQUE</t>
  </si>
  <si>
    <t>CH6</t>
  </si>
  <si>
    <t xml:space="preserve">2.2.3.3 1 </t>
  </si>
  <si>
    <t>eP1-08 - BLOC PORTE TRANSFORMATEUR</t>
  </si>
  <si>
    <t>u</t>
  </si>
  <si>
    <t>ART</t>
  </si>
  <si>
    <t>TLG-E621</t>
  </si>
  <si>
    <t xml:space="preserve">2.2.3.3 2 </t>
  </si>
  <si>
    <t>BLOC PORTE ETANCHE A L'AIR</t>
  </si>
  <si>
    <t>u</t>
  </si>
  <si>
    <t>ART</t>
  </si>
  <si>
    <t>TLG-R859</t>
  </si>
  <si>
    <t>Total BLOCS PORTES METALLIQUES</t>
  </si>
  <si>
    <t>STOT</t>
  </si>
  <si>
    <t>2.3</t>
  </si>
  <si>
    <t>GARDE-CORPS ET MAINS COURANTES</t>
  </si>
  <si>
    <t>CH4</t>
  </si>
  <si>
    <t>2.3.1</t>
  </si>
  <si>
    <t>GARDE-CORPS ET MAINS COURANTES - GALVANISES/THERMOLAQUES</t>
  </si>
  <si>
    <t>CH5</t>
  </si>
  <si>
    <t xml:space="preserve">2.3.1 1 </t>
  </si>
  <si>
    <t>GARDE CORPS EXTÉRIEUR EN TERRASSES A L'ANGLAISE</t>
  </si>
  <si>
    <t>ml</t>
  </si>
  <si>
    <t>ART</t>
  </si>
  <si>
    <t>ANB-E791</t>
  </si>
  <si>
    <t xml:space="preserve">2.3.1 2 </t>
  </si>
  <si>
    <t>GARDE-CORPS A BARREAUDAGE - ESCALIER BETON ELANCE</t>
  </si>
  <si>
    <t>ml</t>
  </si>
  <si>
    <t>ART</t>
  </si>
  <si>
    <t>TLG-F155</t>
  </si>
  <si>
    <t xml:space="preserve">2.3.1 3 </t>
  </si>
  <si>
    <t>GARDE CORPS A BARREAUDAGE - ESCALIER BETON DROIT</t>
  </si>
  <si>
    <t>ml</t>
  </si>
  <si>
    <t>ART</t>
  </si>
  <si>
    <t>TLG-R501</t>
  </si>
  <si>
    <t xml:space="preserve">2.3.1 4 </t>
  </si>
  <si>
    <t>GARDE CORPS A BARREAUDAGE - DEMONTABLE</t>
  </si>
  <si>
    <t>ml</t>
  </si>
  <si>
    <t>ART</t>
  </si>
  <si>
    <t>TLG-R847</t>
  </si>
  <si>
    <t xml:space="preserve">2.3.1 5 </t>
  </si>
  <si>
    <t>MAIN COURANTE METALLIQUE SUR CAVALIERS - CONTRE MACONNERIE</t>
  </si>
  <si>
    <t>ml</t>
  </si>
  <si>
    <t>ART</t>
  </si>
  <si>
    <t>TLG-R492</t>
  </si>
  <si>
    <t>2.3.2</t>
  </si>
  <si>
    <t>GARDE-CORPS ET MAINS COURANTES - INOXYDABLE</t>
  </si>
  <si>
    <t>CH5</t>
  </si>
  <si>
    <t xml:space="preserve">2.3.2 1 </t>
  </si>
  <si>
    <t>S06 - GARDE-CORPS A BARREAUDAGE EN INOX DEPOLI – HT 1 M</t>
  </si>
  <si>
    <t>ml</t>
  </si>
  <si>
    <t>ART</t>
  </si>
  <si>
    <t>GRV-P669</t>
  </si>
  <si>
    <t xml:space="preserve">2.3.2 2 </t>
  </si>
  <si>
    <t>MAIN-COURANTE IMMERGEE EN INOX DEPOLI</t>
  </si>
  <si>
    <t>ml</t>
  </si>
  <si>
    <t>ART</t>
  </si>
  <si>
    <t>GRV-O406</t>
  </si>
  <si>
    <t xml:space="preserve">2.3.2 3 </t>
  </si>
  <si>
    <t>MAIN-COURANTE INOX DEPOLI</t>
  </si>
  <si>
    <t>ml</t>
  </si>
  <si>
    <t>ART</t>
  </si>
  <si>
    <t>GRV-O374</t>
  </si>
  <si>
    <t xml:space="preserve">2.3.2 4 </t>
  </si>
  <si>
    <t>LISSE GARDE-CORPS DEVANT MENUISERIES</t>
  </si>
  <si>
    <t>ml</t>
  </si>
  <si>
    <t>ART</t>
  </si>
  <si>
    <t>OCL-G855</t>
  </si>
  <si>
    <t>2.3.3</t>
  </si>
  <si>
    <t>GARDE-CORPS VITRE</t>
  </si>
  <si>
    <t>CH5</t>
  </si>
  <si>
    <t xml:space="preserve">2.3.3 1 </t>
  </si>
  <si>
    <t>GARDE-CORPS VERRE - DROIT</t>
  </si>
  <si>
    <t>ml</t>
  </si>
  <si>
    <t>ART</t>
  </si>
  <si>
    <t>TLG-G103</t>
  </si>
  <si>
    <t>Total GARDE-CORPS ET MAINS COURANTES</t>
  </si>
  <si>
    <t>STOT</t>
  </si>
  <si>
    <t>2.4</t>
  </si>
  <si>
    <t>PAROIS METALLIQUES</t>
  </si>
  <si>
    <t>CH4</t>
  </si>
  <si>
    <t xml:space="preserve">2.4 1 </t>
  </si>
  <si>
    <t>PAROIS FIXES METALLIQUES AVEC REMPLISSAGE CAILLEBOTIS</t>
  </si>
  <si>
    <t>m²</t>
  </si>
  <si>
    <t>ART</t>
  </si>
  <si>
    <t>FAP-M782</t>
  </si>
  <si>
    <t xml:space="preserve">2.4 2 </t>
  </si>
  <si>
    <t>PORTE METALLIQUE BATTANTE AVEC REMPLISSAGE CAILLEBOTIS</t>
  </si>
  <si>
    <t>u</t>
  </si>
  <si>
    <t>ART</t>
  </si>
  <si>
    <t>FAP-P073</t>
  </si>
  <si>
    <t xml:space="preserve">2.4 3 </t>
  </si>
  <si>
    <t>PORTE COULISSANTE AVEC REMPLISSAGE CAILLEBOTIS</t>
  </si>
  <si>
    <t>u</t>
  </si>
  <si>
    <t>ART</t>
  </si>
  <si>
    <t>SYB-N985</t>
  </si>
  <si>
    <t>Total PAROIS METALLIQUES</t>
  </si>
  <si>
    <t>STOT</t>
  </si>
  <si>
    <t>2.5</t>
  </si>
  <si>
    <t>TRAITEMENT ACOUSTIQUE</t>
  </si>
  <si>
    <t>CH4</t>
  </si>
  <si>
    <t xml:space="preserve">2.5 1 </t>
  </si>
  <si>
    <t>VENTELLES ACOUSTIQUES EN PLAFOND</t>
  </si>
  <si>
    <t>m²</t>
  </si>
  <si>
    <t>ART</t>
  </si>
  <si>
    <t>TLG-E186</t>
  </si>
  <si>
    <t xml:space="preserve">2.5 2 </t>
  </si>
  <si>
    <t>TRAITEMENT ACOUSTIQUE MURAL PAC</t>
  </si>
  <si>
    <t>m²</t>
  </si>
  <si>
    <t>ART</t>
  </si>
  <si>
    <t>TLG-C319</t>
  </si>
  <si>
    <t>Total TRAITEMENT ACOUSTIQUE</t>
  </si>
  <si>
    <t>STOT</t>
  </si>
  <si>
    <t>2.6</t>
  </si>
  <si>
    <t>CLOTURES - PORTAIL</t>
  </si>
  <si>
    <t>CH4</t>
  </si>
  <si>
    <t xml:space="preserve">2.6 1 </t>
  </si>
  <si>
    <t>CLOTURE - ENTREE PARVIS</t>
  </si>
  <si>
    <t>ml</t>
  </si>
  <si>
    <t>ART</t>
  </si>
  <si>
    <t>TLG-R783</t>
  </si>
  <si>
    <t xml:space="preserve">2.6 2 </t>
  </si>
  <si>
    <t>PORTAIL A 1 VANTAIL SUR PIVOTS</t>
  </si>
  <si>
    <t>u</t>
  </si>
  <si>
    <t>ART</t>
  </si>
  <si>
    <t>TLG-R784</t>
  </si>
  <si>
    <t xml:space="preserve">2.6 3 </t>
  </si>
  <si>
    <t>CLOTURE AVEC PANNEAU EN TOLE PLEINE</t>
  </si>
  <si>
    <t>ml</t>
  </si>
  <si>
    <t>ART</t>
  </si>
  <si>
    <t>MAP-C789</t>
  </si>
  <si>
    <t xml:space="preserve">2.6 4 </t>
  </si>
  <si>
    <t>CLOTURE - PERIPHERIQUE</t>
  </si>
  <si>
    <t>ml</t>
  </si>
  <si>
    <t>ART</t>
  </si>
  <si>
    <t>MAP-C782</t>
  </si>
  <si>
    <t xml:space="preserve">2.6 5 </t>
  </si>
  <si>
    <t>PORTAIL A 2 VANTAUX</t>
  </si>
  <si>
    <t>u</t>
  </si>
  <si>
    <t>ART</t>
  </si>
  <si>
    <t>MAP-C781</t>
  </si>
  <si>
    <t xml:space="preserve">2.6 6 </t>
  </si>
  <si>
    <t>PORTAIL COULISSANT MOTORISÉ</t>
  </si>
  <si>
    <t>u</t>
  </si>
  <si>
    <t>ART</t>
  </si>
  <si>
    <t>TLG-C669</t>
  </si>
  <si>
    <t>Total CLOTURES - PORTAIL</t>
  </si>
  <si>
    <t>STOT</t>
  </si>
  <si>
    <t>2.7</t>
  </si>
  <si>
    <t>RIDEAU</t>
  </si>
  <si>
    <t>CH4</t>
  </si>
  <si>
    <t xml:space="preserve">2.7 1 </t>
  </si>
  <si>
    <t>RIDEAU METALLIQUE</t>
  </si>
  <si>
    <t>u</t>
  </si>
  <si>
    <t>ART</t>
  </si>
  <si>
    <t>MAP-C804</t>
  </si>
  <si>
    <t>Total RIDEAU</t>
  </si>
  <si>
    <t>STOT</t>
  </si>
  <si>
    <t>2.8</t>
  </si>
  <si>
    <t>GRILLES</t>
  </si>
  <si>
    <t>CH4</t>
  </si>
  <si>
    <t>2.8.1</t>
  </si>
  <si>
    <t>GRILLES EXTERIEURES</t>
  </si>
  <si>
    <t>CH5</t>
  </si>
  <si>
    <t xml:space="preserve">2.8.1 1 </t>
  </si>
  <si>
    <t>GRILLES CIRCULAIRES EXTERIEUR DE VENTILATION A VENTELLES</t>
  </si>
  <si>
    <t>u</t>
  </si>
  <si>
    <t>ART</t>
  </si>
  <si>
    <t>MAP-C985</t>
  </si>
  <si>
    <t xml:space="preserve">2.8.1 2 </t>
  </si>
  <si>
    <t>GRILLE EXTERIEURE DE VENTILATION - TRANSFORMATEUR</t>
  </si>
  <si>
    <t>m²</t>
  </si>
  <si>
    <t>ART</t>
  </si>
  <si>
    <t>TLG-E742</t>
  </si>
  <si>
    <t xml:space="preserve">2.8.1 3 </t>
  </si>
  <si>
    <t>CHASSIS A VENTELLES MOTORISÉES POUR VENTILATION NATURELLE</t>
  </si>
  <si>
    <t>m²</t>
  </si>
  <si>
    <t>ART</t>
  </si>
  <si>
    <t>BAC-A475</t>
  </si>
  <si>
    <t xml:space="preserve">2.8.1 4 </t>
  </si>
  <si>
    <t>CHASSIS PLEINS POUR AMENEE D'AIR (DAS)</t>
  </si>
  <si>
    <t>u</t>
  </si>
  <si>
    <t>ART</t>
  </si>
  <si>
    <t>MAP-C810</t>
  </si>
  <si>
    <t xml:space="preserve">2.8.1 5 </t>
  </si>
  <si>
    <t>G EX CTA - GRILLES EXTERIEUR DE VENTILATION A VENTELLES AVEC PORTE</t>
  </si>
  <si>
    <t>m²</t>
  </si>
  <si>
    <t>ART</t>
  </si>
  <si>
    <t>MAP-C983</t>
  </si>
  <si>
    <t xml:space="preserve">2.8.1 6 </t>
  </si>
  <si>
    <t>G AN CTA - GRILLES EXTERIEUR DE VENTILATION A VENTELLES</t>
  </si>
  <si>
    <t>m²</t>
  </si>
  <si>
    <t>ART</t>
  </si>
  <si>
    <t>MAP-C984</t>
  </si>
  <si>
    <t xml:space="preserve">2.8.1 7 </t>
  </si>
  <si>
    <t>GRILLES EXTERIEUR DE VENTILATION A VENTELLES - CTA</t>
  </si>
  <si>
    <t>m²</t>
  </si>
  <si>
    <t>ART</t>
  </si>
  <si>
    <t>MAP-C814</t>
  </si>
  <si>
    <t xml:space="preserve">2.8.1 8 </t>
  </si>
  <si>
    <t>OD05 - OUVRANT DE DESENFUMAGE</t>
  </si>
  <si>
    <t>U</t>
  </si>
  <si>
    <t>ART</t>
  </si>
  <si>
    <t>MAP-C801</t>
  </si>
  <si>
    <t xml:space="preserve">2.8.1 9 </t>
  </si>
  <si>
    <t>OD06 - VOLET DESENFUMAGE</t>
  </si>
  <si>
    <t>U</t>
  </si>
  <si>
    <t>ART</t>
  </si>
  <si>
    <t>MAP-C802</t>
  </si>
  <si>
    <t>2.8.2</t>
  </si>
  <si>
    <t>GRILLES INTERIEURES</t>
  </si>
  <si>
    <t>CH5</t>
  </si>
  <si>
    <t xml:space="preserve">2.8.2 1 </t>
  </si>
  <si>
    <t>G R CTA - GRILLES INTERIEURES DE VENTILATION - Reprise CTA</t>
  </si>
  <si>
    <t>U</t>
  </si>
  <si>
    <t>ART</t>
  </si>
  <si>
    <t>TLG-L171</t>
  </si>
  <si>
    <t xml:space="preserve">2.8.2 2 </t>
  </si>
  <si>
    <t>OD03 - VOLET D'AMENÉE D'AIR</t>
  </si>
  <si>
    <t>u</t>
  </si>
  <si>
    <t>ART</t>
  </si>
  <si>
    <t>MID-O518</t>
  </si>
  <si>
    <t xml:space="preserve">2.8.2 3 </t>
  </si>
  <si>
    <t>OD04 - GRILLES INTERIEURES DE VENTILATION</t>
  </si>
  <si>
    <t>u</t>
  </si>
  <si>
    <t>ART</t>
  </si>
  <si>
    <t>MAP-C800</t>
  </si>
  <si>
    <t>Total GRILLES</t>
  </si>
  <si>
    <t>STOT</t>
  </si>
  <si>
    <t>2.9</t>
  </si>
  <si>
    <t>CHEMINEMENT TECHNIQUE</t>
  </si>
  <si>
    <t>CH4</t>
  </si>
  <si>
    <t xml:space="preserve">2.9 1 </t>
  </si>
  <si>
    <t>PLANCHER EN CAILLEBOTIS</t>
  </si>
  <si>
    <t>ens</t>
  </si>
  <si>
    <t>ART</t>
  </si>
  <si>
    <t>TLG-F326</t>
  </si>
  <si>
    <t xml:space="preserve">2.9 2 </t>
  </si>
  <si>
    <t>TRAPPE CAILLEBOTIS DANS PLANCHER TECHNIQUE</t>
  </si>
  <si>
    <t>u</t>
  </si>
  <si>
    <t>ART</t>
  </si>
  <si>
    <t>MAP-C803</t>
  </si>
  <si>
    <t xml:space="preserve">2.9 3 </t>
  </si>
  <si>
    <t>GARDE-CORPS DE SECURITE ACIER GALVANISE</t>
  </si>
  <si>
    <t>m²</t>
  </si>
  <si>
    <t>ART</t>
  </si>
  <si>
    <t>SYB-N942</t>
  </si>
  <si>
    <t>Total CHEMINEMENT TECHNIQUE</t>
  </si>
  <si>
    <t>STOT</t>
  </si>
  <si>
    <t>2.10</t>
  </si>
  <si>
    <t>SECURITE DES PERSONNES</t>
  </si>
  <si>
    <t>CH4</t>
  </si>
  <si>
    <t xml:space="preserve">2.10 1 </t>
  </si>
  <si>
    <t>ECHELLE A CRINOLINE</t>
  </si>
  <si>
    <t>u</t>
  </si>
  <si>
    <t>ART</t>
  </si>
  <si>
    <t>TLG-R857</t>
  </si>
  <si>
    <t xml:space="preserve">2.10 2 </t>
  </si>
  <si>
    <t>ECHELLE A CRINOLINE ISSUE DE SECOURS</t>
  </si>
  <si>
    <t>u</t>
  </si>
  <si>
    <t>ART</t>
  </si>
  <si>
    <t>TLG-A232</t>
  </si>
  <si>
    <t xml:space="preserve">2.10 3 </t>
  </si>
  <si>
    <t>ÉCHELONS EN ACIER</t>
  </si>
  <si>
    <t>u</t>
  </si>
  <si>
    <t>ART</t>
  </si>
  <si>
    <t>TLG-O039</t>
  </si>
  <si>
    <t>Total SECURITE DES PERSONNES</t>
  </si>
  <si>
    <t>STOT</t>
  </si>
  <si>
    <t>2.11</t>
  </si>
  <si>
    <t>EQUIPEMENTS TECHNIQUES PARTICULIERS</t>
  </si>
  <si>
    <t>CH4</t>
  </si>
  <si>
    <t xml:space="preserve">2.11 1 </t>
  </si>
  <si>
    <t>TROU FORAIN</t>
  </si>
  <si>
    <t>u</t>
  </si>
  <si>
    <t>ART</t>
  </si>
  <si>
    <t>TLG-O743</t>
  </si>
  <si>
    <t xml:space="preserve">2.11 2 </t>
  </si>
  <si>
    <t>TRAPPE PASSE CABLE</t>
  </si>
  <si>
    <t>u</t>
  </si>
  <si>
    <t>ART</t>
  </si>
  <si>
    <t>TLG-E740</t>
  </si>
  <si>
    <t xml:space="preserve">2.11 3 </t>
  </si>
  <si>
    <t>SERRURERIE DU LOCAL TRANSFORMATEUR_&amp;_#</t>
  </si>
  <si>
    <t>ens</t>
  </si>
  <si>
    <t>ART</t>
  </si>
  <si>
    <t>TLG-O309</t>
  </si>
  <si>
    <t>Total EQUIPEMENTS TECHNIQUES PARTICULIERS</t>
  </si>
  <si>
    <t>STOT</t>
  </si>
  <si>
    <t>2.12</t>
  </si>
  <si>
    <t>EQUIPEMENTS ASCENSEURS</t>
  </si>
  <si>
    <t>CH4</t>
  </si>
  <si>
    <t xml:space="preserve">2.12 1 </t>
  </si>
  <si>
    <t>VENTILATION HAUTE GAINE D'ASCENSEUR</t>
  </si>
  <si>
    <t>u</t>
  </si>
  <si>
    <t>ART</t>
  </si>
  <si>
    <t>TLG-A259</t>
  </si>
  <si>
    <t>Total EQUIPEMENTS ASCENSEURS</t>
  </si>
  <si>
    <t>STOT</t>
  </si>
  <si>
    <t>2.13</t>
  </si>
  <si>
    <t>SIGNALÉTIQUE EXTÉRIEURE</t>
  </si>
  <si>
    <t>CH4</t>
  </si>
  <si>
    <t xml:space="preserve">2.13 1 </t>
  </si>
  <si>
    <t>LETTRAGE MÉTALLIQUE EN FAÇADE - NOM DE LA PISCINE</t>
  </si>
  <si>
    <t>u</t>
  </si>
  <si>
    <t>ART</t>
  </si>
  <si>
    <t>ANS-S705</t>
  </si>
  <si>
    <t>Total SIGNALÉTIQUE EXTÉRIEURE</t>
  </si>
  <si>
    <t>STOT</t>
  </si>
  <si>
    <t>2.14</t>
  </si>
  <si>
    <t>OUVRAGE DIVERS</t>
  </si>
  <si>
    <t>CH4</t>
  </si>
  <si>
    <t>2.14.1</t>
  </si>
  <si>
    <t>OUVRAGES DIVERS INTERIEURS</t>
  </si>
  <si>
    <t>CH5</t>
  </si>
  <si>
    <t>2.14.1.1</t>
  </si>
  <si>
    <t>BANQUE D'ACCUEIL</t>
  </si>
  <si>
    <t>CH6</t>
  </si>
  <si>
    <t xml:space="preserve">2.14.1.1 1 </t>
  </si>
  <si>
    <t>VITRINE DE LA BANQUE D'ACCUEIL</t>
  </si>
  <si>
    <t>u</t>
  </si>
  <si>
    <t>ART</t>
  </si>
  <si>
    <t>MAP-C940</t>
  </si>
  <si>
    <t xml:space="preserve">2.14.1 1 </t>
  </si>
  <si>
    <t>CONTREMARCHE ET NEZ DE MARCHE CONTRASTE EN TOLE EMAILLÉE</t>
  </si>
  <si>
    <t>ml</t>
  </si>
  <si>
    <t>ART</t>
  </si>
  <si>
    <t>MAP-C820</t>
  </si>
  <si>
    <t xml:space="preserve">2.14.1 2 </t>
  </si>
  <si>
    <t>TÔLE METALLIQUE D'HABILLAGE DE JOINT DE STRUCTURE</t>
  </si>
  <si>
    <t>ml</t>
  </si>
  <si>
    <t>ART</t>
  </si>
  <si>
    <t>GRV-O408</t>
  </si>
  <si>
    <t xml:space="preserve">2.14.1 3 </t>
  </si>
  <si>
    <t>POTENCE MURALE ET TREUIL ELECTRIQUE ROULANT</t>
  </si>
  <si>
    <t>ens</t>
  </si>
  <si>
    <t>ART</t>
  </si>
  <si>
    <t>GRV-P656</t>
  </si>
  <si>
    <t xml:space="preserve">2.14.1 4 </t>
  </si>
  <si>
    <t>HABILLAGE DES DECLENCHEURS MANUELS</t>
  </si>
  <si>
    <t>u</t>
  </si>
  <si>
    <t>ART</t>
  </si>
  <si>
    <t>GRV-P648</t>
  </si>
  <si>
    <t xml:space="preserve">2.14.1 5 </t>
  </si>
  <si>
    <t>RANGES VELOS</t>
  </si>
  <si>
    <t>u</t>
  </si>
  <si>
    <t>ART</t>
  </si>
  <si>
    <t>TLG-C487</t>
  </si>
  <si>
    <t xml:space="preserve">2.14.1 6 </t>
  </si>
  <si>
    <t>BARRE D'ACCROCHE POUR POUSSETTE</t>
  </si>
  <si>
    <t>u</t>
  </si>
  <si>
    <t>ART</t>
  </si>
  <si>
    <t>GRV-P658</t>
  </si>
  <si>
    <t xml:space="preserve">2.14.1 7 </t>
  </si>
  <si>
    <t>POTELET POUR BOUTONS POUSSOIRS PORTES</t>
  </si>
  <si>
    <t>u</t>
  </si>
  <si>
    <t>ART</t>
  </si>
  <si>
    <t>MAP-C790</t>
  </si>
  <si>
    <t xml:space="preserve">2.14.1 8 </t>
  </si>
  <si>
    <t>GRAVURE SIGNALETIQUE DES LOCAUX DANS PLAQUE ACIER</t>
  </si>
  <si>
    <t>ART</t>
  </si>
  <si>
    <t>MAP-C941</t>
  </si>
  <si>
    <t>2.14.2</t>
  </si>
  <si>
    <t>OUVRAGES DIVERS EXTERIEURS</t>
  </si>
  <si>
    <t>CH5</t>
  </si>
  <si>
    <t>2.14.2.1</t>
  </si>
  <si>
    <t>TABLEAU D'AFFICHE DU PARVIS</t>
  </si>
  <si>
    <t>CH6</t>
  </si>
  <si>
    <t xml:space="preserve">2.14.2.1 1 </t>
  </si>
  <si>
    <t>CAISSON AVEC HABILLAGE TOLE</t>
  </si>
  <si>
    <t>u</t>
  </si>
  <si>
    <t>ART</t>
  </si>
  <si>
    <t>MAP-C806</t>
  </si>
  <si>
    <t xml:space="preserve">2.14.2.1 2 </t>
  </si>
  <si>
    <t>BOITE AUX LETTRES INDIVIDUELLE</t>
  </si>
  <si>
    <t>u</t>
  </si>
  <si>
    <t>ART</t>
  </si>
  <si>
    <t>TLG-R785</t>
  </si>
  <si>
    <t xml:space="preserve">2.14.2.1 3 </t>
  </si>
  <si>
    <t>VITRINES EXTERIEURES</t>
  </si>
  <si>
    <t>u</t>
  </si>
  <si>
    <t>ART</t>
  </si>
  <si>
    <t>TLG-R786</t>
  </si>
  <si>
    <t xml:space="preserve">2.14.2 1 </t>
  </si>
  <si>
    <t>APPUI DE STATIONNEMENT SECURISE A VELOS</t>
  </si>
  <si>
    <t>u</t>
  </si>
  <si>
    <t>ART</t>
  </si>
  <si>
    <t>GRV-A705</t>
  </si>
  <si>
    <t xml:space="preserve">2.14.2 2 </t>
  </si>
  <si>
    <t>PROFILES COUVRE-JOINTS DE DILATATION DE MUR</t>
  </si>
  <si>
    <t>ml</t>
  </si>
  <si>
    <t>ART</t>
  </si>
  <si>
    <t>TLG-R858</t>
  </si>
  <si>
    <t>Total OUVRAGE DIVERS</t>
  </si>
  <si>
    <t>STOT</t>
  </si>
  <si>
    <t>Montant HT du Lot N°04 SERRURERIE - METALLERIE</t>
  </si>
  <si>
    <t>TOTHT</t>
  </si>
  <si>
    <t>TVA</t>
  </si>
  <si>
    <t>Montant TTC</t>
  </si>
  <si>
    <t>TOTTTC</t>
  </si>
  <si>
    <t>Quantité Moe</t>
  </si>
  <si>
    <t>Quantité Entreprise</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</si>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</sst>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2">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right style="hair">
        <color rgb="FF000000"/>
      </right>
      <top/>
      <bottom style="thin">
        <color rgb="FF000000"/>
      </bottom>
      <diagonal/>
    </border>
    <border>
      <left/>
      <right style="hair">
        <color rgb="FF000000"/>
      </right>
      <top/>
      <bottom/>
      <diagonal/>
    </border>
    <border>
      <left style="hair">
        <color rgb="FF000000"/>
      </left>
      <right style="thin">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46">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1" fillId="2" borderId="11" xfId="1" applyFill="1" applyBorder="1">
      <alignment horizontal="left" vertical="top" wrapText="1"/>
    </xf>
    <xf numFmtId="0" fontId="4" fillId="0" borderId="12" xfId="10" applyBorder="1">
      <alignment horizontal="left" vertical="top" wrapText="1"/>
    </xf>
    <xf numFmtId="0" fontId="0" fillId="0" borderId="7" xfId="0" applyBorder="1" applyAlignment="1">
      <alignment horizontal="left" vertical="top" wrapText="1"/>
    </xf>
    <xf numFmtId="0" fontId="0" fillId="0" borderId="16" xfId="0" applyBorder="1" applyAlignment="1">
      <alignment horizontal="left" vertical="top" wrapText="1"/>
    </xf>
    <xf numFmtId="49" fontId="0" fillId="0" borderId="0" xfId="0" applyNumberFormat="1" applyAlignment="1">
      <alignment horizontal="left" vertical="top" wrapText="1"/>
    </xf>
    <xf numFmtId="0" fontId="1" fillId="2" borderId="9" xfId="1" applyFill="1" applyBorder="1">
      <alignment horizontal="left" vertical="top" wrapText="1"/>
    </xf>
    <xf numFmtId="0" fontId="7" fillId="0" borderId="6" xfId="14" applyBorder="1">
      <alignment horizontal="left" vertical="top" wrapText="1"/>
    </xf>
    <xf numFmtId="0" fontId="1" fillId="0" borderId="17" xfId="1" applyBorder="1">
      <alignment horizontal="left" vertical="top" wrapText="1"/>
    </xf>
    <xf numFmtId="0" fontId="11" fillId="0" borderId="15" xfId="27" applyBorder="1">
      <alignment horizontal="left" vertical="top" wrapText="1"/>
    </xf>
    <xf numFmtId="0" fontId="0" fillId="0" borderId="7" xfId="0" applyBorder="1" applyAlignment="1" applyProtection="1">
      <alignment horizontal="left" vertical="top"/>
      <protection locked="0"/>
    </xf>
    <xf numFmtId="165" fontId="0" fillId="0" borderId="7" xfId="0" applyNumberFormat="1" applyBorder="1" applyAlignment="1" applyProtection="1">
      <alignment horizontal="center" vertical="top" wrapText="1"/>
      <protection locked="0"/>
    </xf>
    <xf numFmtId="164" fontId="0" fillId="0" borderId="7" xfId="0" applyNumberFormat="1" applyBorder="1" applyAlignment="1" applyProtection="1">
      <alignment horizontal="center" vertical="top" wrapText="1"/>
      <protection locked="0"/>
    </xf>
    <xf numFmtId="164" fontId="0" fillId="0" borderId="16" xfId="0" applyNumberFormat="1" applyBorder="1" applyAlignment="1" applyProtection="1">
      <alignment horizontal="right" vertical="top" wrapText="1"/>
      <protection locked="0"/>
    </xf>
    <xf numFmtId="0" fontId="19" fillId="0" borderId="4"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1" fillId="0" borderId="11" xfId="17" applyFont="1" applyBorder="1">
      <alignment horizontal="left" vertical="top" wrapText="1"/>
    </xf>
    <xf numFmtId="0" fontId="6" fillId="0" borderId="12" xfId="17" applyBorder="1">
      <alignment horizontal="left" vertical="top" wrapText="1"/>
    </xf>
    <xf numFmtId="164" fontId="0" fillId="0" borderId="10" xfId="0" applyNumberFormat="1" applyBorder="1" applyAlignment="1">
      <alignment horizontal="right" vertical="top" wrapText="1"/>
    </xf>
    <xf numFmtId="0" fontId="0" fillId="0" borderId="13" xfId="0" applyBorder="1" applyAlignment="1">
      <alignment horizontal="left" vertical="top" wrapText="1"/>
    </xf>
    <xf numFmtId="0" fontId="19" fillId="0" borderId="9" xfId="0" applyFont="1" applyBorder="1" applyAlignment="1">
      <alignment horizontal="left" vertical="top" wrapText="1"/>
    </xf>
    <xf numFmtId="0" fontId="0" fillId="0" borderId="6" xfId="0" applyBorder="1" applyAlignment="1">
      <alignment horizontal="left" vertical="top" wrapText="1"/>
    </xf>
    <xf numFmtId="0" fontId="1" fillId="2" borderId="17" xfId="1" applyFill="1" applyBorder="1">
      <alignment horizontal="left" vertical="top" wrapText="1"/>
    </xf>
    <xf numFmtId="0" fontId="7" fillId="0" borderId="15" xfId="14" applyBorder="1">
      <alignment horizontal="left" vertical="top" wrapText="1"/>
    </xf>
    <xf numFmtId="0" fontId="8" fillId="0" borderId="15" xfId="18" applyBorder="1">
      <alignment horizontal="left" vertical="top" wrapText="1"/>
    </xf>
    <xf numFmtId="0" fontId="9" fillId="0" borderId="15" xfId="22" applyBorder="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1"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864000</xdr:colOff>
      <xdr:row>0</xdr:row>
      <xdr:rowOff>127722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N°04 SERRURERIE - METALLERIE</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63861</xdr:rowOff>
    </xdr:from>
    <xdr:to>
      <xdr:col>1</xdr:col>
      <xdr:colOff>1440000</xdr:colOff>
      <xdr:row>0</xdr:row>
      <xdr:rowOff>558783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162"/>
  <sheetViews>
    <sheetView showGridLines="0" tabSelected="1" view="pageBreakPreview" zoomScale="60" zoomScaleNormal="100" workbookViewId="0">
      <pane xSplit="2" ySplit="2" topLeftCell="C123" activePane="bottomRight" state="frozen"/>
      <selection pane="topRight" activeCell="C1" sqref="C1"/>
      <selection pane="bottomLeft" activeCell="A3" sqref="A3"/>
      <selection pane="bottomRight" activeCell="M161" sqref="M161"/>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2"/>
      <c r="B1" s="43"/>
      <c r="C1" s="43"/>
      <c r="D1" s="43"/>
      <c r="E1" s="43"/>
      <c r="F1" s="43"/>
      <c r="G1" s="44"/>
    </row>
    <row r="2" spans="1:703" ht="30">
      <c r="A2" s="1"/>
      <c r="B2" s="2"/>
      <c r="C2" s="3" t="s">
        <v>0</v>
      </c>
      <c r="D2" s="4" t="s">
        <v>479</v>
      </c>
      <c r="E2" s="4" t="s">
        <v>480</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1</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15.75">
      <c r="A10" s="32" t="s">
        <v>16</v>
      </c>
      <c r="B10" s="33" t="s">
        <v>17</v>
      </c>
      <c r="C10" s="12"/>
      <c r="D10" s="12"/>
      <c r="E10" s="12"/>
      <c r="F10" s="12"/>
      <c r="G10" s="13"/>
      <c r="ZZ10" t="s">
        <v>18</v>
      </c>
      <c r="AAA10" s="14"/>
    </row>
    <row r="11" spans="1:703">
      <c r="A11" s="32" t="s">
        <v>19</v>
      </c>
      <c r="B11" s="34" t="s">
        <v>20</v>
      </c>
      <c r="C11" s="12"/>
      <c r="D11" s="12"/>
      <c r="E11" s="12"/>
      <c r="F11" s="12"/>
      <c r="G11" s="13"/>
      <c r="ZZ11" t="s">
        <v>21</v>
      </c>
      <c r="AAA11" s="14"/>
    </row>
    <row r="12" spans="1:703">
      <c r="A12" s="32" t="s">
        <v>22</v>
      </c>
      <c r="B12" s="35" t="s">
        <v>23</v>
      </c>
      <c r="C12" s="12"/>
      <c r="D12" s="12"/>
      <c r="E12" s="12"/>
      <c r="F12" s="12"/>
      <c r="G12" s="13"/>
      <c r="ZZ12" t="s">
        <v>24</v>
      </c>
      <c r="AAA12" s="14"/>
    </row>
    <row r="13" spans="1:703" ht="24">
      <c r="A13" s="17" t="s">
        <v>25</v>
      </c>
      <c r="B13" s="18" t="s">
        <v>26</v>
      </c>
      <c r="C13" s="19" t="s">
        <v>27</v>
      </c>
      <c r="D13" s="20">
        <v>1</v>
      </c>
      <c r="E13" s="20"/>
      <c r="F13" s="21"/>
      <c r="G13" s="22">
        <f>ROUND(E13*F13,2)</f>
        <v>0</v>
      </c>
      <c r="ZZ13" t="s">
        <v>28</v>
      </c>
      <c r="AAA13" s="14" t="s">
        <v>29</v>
      </c>
    </row>
    <row r="14" spans="1:703">
      <c r="A14" s="32" t="s">
        <v>30</v>
      </c>
      <c r="B14" s="35" t="s">
        <v>31</v>
      </c>
      <c r="C14" s="12"/>
      <c r="D14" s="12"/>
      <c r="E14" s="12"/>
      <c r="F14" s="12"/>
      <c r="G14" s="13"/>
      <c r="ZZ14" t="s">
        <v>32</v>
      </c>
      <c r="AAA14" s="14"/>
    </row>
    <row r="15" spans="1:703" ht="24">
      <c r="A15" s="17" t="s">
        <v>33</v>
      </c>
      <c r="B15" s="18" t="s">
        <v>34</v>
      </c>
      <c r="C15" s="19" t="s">
        <v>35</v>
      </c>
      <c r="D15" s="20">
        <v>1</v>
      </c>
      <c r="E15" s="20"/>
      <c r="F15" s="21"/>
      <c r="G15" s="22">
        <f t="shared" ref="G15:G23" si="0">ROUND(E15*F15,2)</f>
        <v>0</v>
      </c>
      <c r="ZZ15" t="s">
        <v>36</v>
      </c>
      <c r="AAA15" s="14" t="s">
        <v>37</v>
      </c>
    </row>
    <row r="16" spans="1:703" ht="24">
      <c r="A16" s="17" t="s">
        <v>38</v>
      </c>
      <c r="B16" s="18" t="s">
        <v>39</v>
      </c>
      <c r="C16" s="19" t="s">
        <v>40</v>
      </c>
      <c r="D16" s="20">
        <v>1</v>
      </c>
      <c r="E16" s="20"/>
      <c r="F16" s="21"/>
      <c r="G16" s="22">
        <f t="shared" si="0"/>
        <v>0</v>
      </c>
      <c r="ZZ16" t="s">
        <v>41</v>
      </c>
      <c r="AAA16" s="14" t="s">
        <v>42</v>
      </c>
    </row>
    <row r="17" spans="1:703" ht="24">
      <c r="A17" s="17" t="s">
        <v>43</v>
      </c>
      <c r="B17" s="18" t="s">
        <v>44</v>
      </c>
      <c r="C17" s="19" t="s">
        <v>45</v>
      </c>
      <c r="D17" s="20">
        <v>1</v>
      </c>
      <c r="E17" s="20"/>
      <c r="F17" s="21"/>
      <c r="G17" s="22">
        <f t="shared" si="0"/>
        <v>0</v>
      </c>
      <c r="ZZ17" t="s">
        <v>46</v>
      </c>
      <c r="AAA17" s="14" t="s">
        <v>47</v>
      </c>
    </row>
    <row r="18" spans="1:703" ht="24">
      <c r="A18" s="17" t="s">
        <v>48</v>
      </c>
      <c r="B18" s="18" t="s">
        <v>49</v>
      </c>
      <c r="C18" s="19" t="s">
        <v>50</v>
      </c>
      <c r="D18" s="20">
        <v>1</v>
      </c>
      <c r="E18" s="20"/>
      <c r="F18" s="21"/>
      <c r="G18" s="22">
        <f t="shared" si="0"/>
        <v>0</v>
      </c>
      <c r="ZZ18" t="s">
        <v>51</v>
      </c>
      <c r="AAA18" s="14" t="s">
        <v>52</v>
      </c>
    </row>
    <row r="19" spans="1:703" ht="36">
      <c r="A19" s="17" t="s">
        <v>53</v>
      </c>
      <c r="B19" s="18" t="s">
        <v>54</v>
      </c>
      <c r="C19" s="19" t="s">
        <v>55</v>
      </c>
      <c r="D19" s="20">
        <v>1</v>
      </c>
      <c r="E19" s="20"/>
      <c r="F19" s="21"/>
      <c r="G19" s="22">
        <f t="shared" si="0"/>
        <v>0</v>
      </c>
      <c r="ZZ19" t="s">
        <v>56</v>
      </c>
      <c r="AAA19" s="14" t="s">
        <v>57</v>
      </c>
    </row>
    <row r="20" spans="1:703" ht="24">
      <c r="A20" s="17" t="s">
        <v>58</v>
      </c>
      <c r="B20" s="18" t="s">
        <v>59</v>
      </c>
      <c r="C20" s="19" t="s">
        <v>60</v>
      </c>
      <c r="D20" s="20">
        <v>1</v>
      </c>
      <c r="E20" s="20"/>
      <c r="F20" s="21"/>
      <c r="G20" s="22">
        <f t="shared" si="0"/>
        <v>0</v>
      </c>
      <c r="ZZ20" t="s">
        <v>61</v>
      </c>
      <c r="AAA20" s="14" t="s">
        <v>62</v>
      </c>
    </row>
    <row r="21" spans="1:703" ht="24">
      <c r="A21" s="17" t="s">
        <v>63</v>
      </c>
      <c r="B21" s="18" t="s">
        <v>64</v>
      </c>
      <c r="C21" s="19" t="s">
        <v>65</v>
      </c>
      <c r="D21" s="20">
        <v>1</v>
      </c>
      <c r="E21" s="20"/>
      <c r="F21" s="21"/>
      <c r="G21" s="22">
        <f t="shared" si="0"/>
        <v>0</v>
      </c>
      <c r="ZZ21" t="s">
        <v>66</v>
      </c>
      <c r="AAA21" s="14" t="s">
        <v>67</v>
      </c>
    </row>
    <row r="22" spans="1:703" ht="24">
      <c r="A22" s="17" t="s">
        <v>68</v>
      </c>
      <c r="B22" s="18" t="s">
        <v>69</v>
      </c>
      <c r="C22" s="19" t="s">
        <v>70</v>
      </c>
      <c r="D22" s="20">
        <v>1</v>
      </c>
      <c r="E22" s="20"/>
      <c r="F22" s="21"/>
      <c r="G22" s="22">
        <f t="shared" si="0"/>
        <v>0</v>
      </c>
      <c r="ZZ22" t="s">
        <v>71</v>
      </c>
      <c r="AAA22" s="14" t="s">
        <v>72</v>
      </c>
    </row>
    <row r="23" spans="1:703" ht="24">
      <c r="A23" s="17" t="s">
        <v>73</v>
      </c>
      <c r="B23" s="18" t="s">
        <v>74</v>
      </c>
      <c r="C23" s="19" t="s">
        <v>75</v>
      </c>
      <c r="D23" s="20">
        <v>1</v>
      </c>
      <c r="E23" s="20"/>
      <c r="F23" s="21"/>
      <c r="G23" s="22">
        <f t="shared" si="0"/>
        <v>0</v>
      </c>
      <c r="ZZ23" t="s">
        <v>76</v>
      </c>
      <c r="AAA23" s="14" t="s">
        <v>77</v>
      </c>
    </row>
    <row r="24" spans="1:703">
      <c r="A24" s="32" t="s">
        <v>78</v>
      </c>
      <c r="B24" s="35" t="s">
        <v>79</v>
      </c>
      <c r="C24" s="12"/>
      <c r="D24" s="12"/>
      <c r="E24" s="12"/>
      <c r="F24" s="12"/>
      <c r="G24" s="13"/>
      <c r="ZZ24" t="s">
        <v>80</v>
      </c>
      <c r="AAA24" s="14"/>
    </row>
    <row r="25" spans="1:703">
      <c r="A25" s="17" t="s">
        <v>81</v>
      </c>
      <c r="B25" s="18" t="s">
        <v>82</v>
      </c>
      <c r="C25" s="19" t="s">
        <v>83</v>
      </c>
      <c r="D25" s="20">
        <v>1</v>
      </c>
      <c r="E25" s="20"/>
      <c r="F25" s="21"/>
      <c r="G25" s="22">
        <f>ROUND(E25*F25,2)</f>
        <v>0</v>
      </c>
      <c r="ZZ25" t="s">
        <v>84</v>
      </c>
      <c r="AAA25" s="14" t="s">
        <v>85</v>
      </c>
    </row>
    <row r="26" spans="1:703">
      <c r="A26" s="17" t="s">
        <v>86</v>
      </c>
      <c r="B26" s="18" t="s">
        <v>87</v>
      </c>
      <c r="C26" s="19" t="s">
        <v>88</v>
      </c>
      <c r="D26" s="20">
        <v>2</v>
      </c>
      <c r="E26" s="20"/>
      <c r="F26" s="21"/>
      <c r="G26" s="22">
        <f>ROUND(E26*F26,2)</f>
        <v>0</v>
      </c>
      <c r="ZZ26" t="s">
        <v>89</v>
      </c>
      <c r="AAA26" s="14" t="s">
        <v>90</v>
      </c>
    </row>
    <row r="27" spans="1:703">
      <c r="A27" s="23"/>
      <c r="B27" s="24"/>
      <c r="C27" s="12"/>
      <c r="D27" s="12"/>
      <c r="E27" s="12"/>
      <c r="F27" s="12"/>
      <c r="G27" s="25"/>
    </row>
    <row r="28" spans="1:703">
      <c r="A28" s="26"/>
      <c r="B28" s="27" t="s">
        <v>91</v>
      </c>
      <c r="C28" s="12"/>
      <c r="D28" s="12"/>
      <c r="E28" s="12"/>
      <c r="F28" s="12"/>
      <c r="G28" s="28">
        <f>SUBTOTAL(109,G11:G27)</f>
        <v>0</v>
      </c>
      <c r="H28" s="29"/>
      <c r="ZZ28" t="s">
        <v>92</v>
      </c>
    </row>
    <row r="29" spans="1:703">
      <c r="A29" s="30"/>
      <c r="B29" s="31"/>
      <c r="C29" s="12"/>
      <c r="D29" s="12"/>
      <c r="E29" s="12"/>
      <c r="F29" s="12"/>
      <c r="G29" s="9"/>
    </row>
    <row r="30" spans="1:703" ht="15.75">
      <c r="A30" s="32" t="s">
        <v>93</v>
      </c>
      <c r="B30" s="33" t="s">
        <v>94</v>
      </c>
      <c r="C30" s="12"/>
      <c r="D30" s="12"/>
      <c r="E30" s="12"/>
      <c r="F30" s="12"/>
      <c r="G30" s="13"/>
      <c r="ZZ30" t="s">
        <v>95</v>
      </c>
      <c r="AAA30" s="14"/>
    </row>
    <row r="31" spans="1:703" ht="30">
      <c r="A31" s="32" t="s">
        <v>96</v>
      </c>
      <c r="B31" s="34" t="s">
        <v>97</v>
      </c>
      <c r="C31" s="12"/>
      <c r="D31" s="12"/>
      <c r="E31" s="12"/>
      <c r="F31" s="12"/>
      <c r="G31" s="13"/>
      <c r="ZZ31" t="s">
        <v>98</v>
      </c>
      <c r="AAA31" s="14"/>
    </row>
    <row r="32" spans="1:703" ht="24">
      <c r="A32" s="17" t="s">
        <v>99</v>
      </c>
      <c r="B32" s="18" t="s">
        <v>100</v>
      </c>
      <c r="C32" s="19" t="s">
        <v>101</v>
      </c>
      <c r="D32" s="21">
        <v>41.72</v>
      </c>
      <c r="E32" s="21"/>
      <c r="F32" s="21"/>
      <c r="G32" s="22">
        <f>ROUND(E32*F32,2)</f>
        <v>0</v>
      </c>
      <c r="ZZ32" t="s">
        <v>102</v>
      </c>
      <c r="AAA32" s="14" t="s">
        <v>103</v>
      </c>
    </row>
    <row r="33" spans="1:703" ht="24">
      <c r="A33" s="17" t="s">
        <v>104</v>
      </c>
      <c r="B33" s="18" t="s">
        <v>105</v>
      </c>
      <c r="C33" s="19" t="s">
        <v>106</v>
      </c>
      <c r="D33" s="21">
        <v>17.98</v>
      </c>
      <c r="E33" s="21"/>
      <c r="F33" s="21"/>
      <c r="G33" s="22">
        <f>ROUND(E33*F33,2)</f>
        <v>0</v>
      </c>
      <c r="ZZ33" t="s">
        <v>107</v>
      </c>
      <c r="AAA33" s="14" t="s">
        <v>108</v>
      </c>
    </row>
    <row r="34" spans="1:703" ht="24">
      <c r="A34" s="17" t="s">
        <v>109</v>
      </c>
      <c r="B34" s="18" t="s">
        <v>110</v>
      </c>
      <c r="C34" s="19" t="s">
        <v>111</v>
      </c>
      <c r="D34" s="21">
        <v>5.49</v>
      </c>
      <c r="E34" s="21"/>
      <c r="F34" s="21"/>
      <c r="G34" s="22">
        <f>ROUND(E34*F34,2)</f>
        <v>0</v>
      </c>
      <c r="ZZ34" t="s">
        <v>112</v>
      </c>
      <c r="AAA34" s="14" t="s">
        <v>113</v>
      </c>
    </row>
    <row r="35" spans="1:703">
      <c r="A35" s="17" t="s">
        <v>114</v>
      </c>
      <c r="B35" s="18" t="s">
        <v>115</v>
      </c>
      <c r="C35" s="19" t="s">
        <v>116</v>
      </c>
      <c r="D35" s="21">
        <v>3</v>
      </c>
      <c r="E35" s="21"/>
      <c r="F35" s="21"/>
      <c r="G35" s="22">
        <f>ROUND(E35*F35,2)</f>
        <v>0</v>
      </c>
      <c r="ZZ35" t="s">
        <v>117</v>
      </c>
      <c r="AAA35" s="14" t="s">
        <v>118</v>
      </c>
    </row>
    <row r="36" spans="1:703" ht="24">
      <c r="A36" s="17" t="s">
        <v>119</v>
      </c>
      <c r="B36" s="18" t="s">
        <v>120</v>
      </c>
      <c r="C36" s="19" t="s">
        <v>121</v>
      </c>
      <c r="D36" s="21">
        <v>44.49</v>
      </c>
      <c r="E36" s="21"/>
      <c r="F36" s="21"/>
      <c r="G36" s="22">
        <f>ROUND(E36*F36,2)</f>
        <v>0</v>
      </c>
      <c r="ZZ36" t="s">
        <v>122</v>
      </c>
      <c r="AAA36" s="14" t="s">
        <v>123</v>
      </c>
    </row>
    <row r="37" spans="1:703" ht="30">
      <c r="A37" s="32" t="s">
        <v>124</v>
      </c>
      <c r="B37" s="34" t="s">
        <v>125</v>
      </c>
      <c r="C37" s="12"/>
      <c r="D37" s="12"/>
      <c r="E37" s="12"/>
      <c r="F37" s="12"/>
      <c r="G37" s="13"/>
      <c r="ZZ37" t="s">
        <v>126</v>
      </c>
      <c r="AAA37" s="14"/>
    </row>
    <row r="38" spans="1:703" ht="24">
      <c r="A38" s="17" t="s">
        <v>127</v>
      </c>
      <c r="B38" s="18" t="s">
        <v>128</v>
      </c>
      <c r="C38" s="19" t="s">
        <v>129</v>
      </c>
      <c r="D38" s="21">
        <v>29.34</v>
      </c>
      <c r="E38" s="21"/>
      <c r="F38" s="21"/>
      <c r="G38" s="22">
        <f>ROUND(E38*F38,2)</f>
        <v>0</v>
      </c>
      <c r="ZZ38" t="s">
        <v>130</v>
      </c>
      <c r="AAA38" s="14" t="s">
        <v>131</v>
      </c>
    </row>
    <row r="39" spans="1:703">
      <c r="A39" s="17" t="s">
        <v>132</v>
      </c>
      <c r="B39" s="18" t="s">
        <v>133</v>
      </c>
      <c r="C39" s="19" t="s">
        <v>134</v>
      </c>
      <c r="D39" s="21">
        <v>1.44</v>
      </c>
      <c r="E39" s="21"/>
      <c r="F39" s="21"/>
      <c r="G39" s="22">
        <f>ROUND(E39*F39,2)</f>
        <v>0</v>
      </c>
      <c r="ZZ39" t="s">
        <v>135</v>
      </c>
      <c r="AAA39" s="14" t="s">
        <v>136</v>
      </c>
    </row>
    <row r="40" spans="1:703">
      <c r="A40" s="17" t="s">
        <v>137</v>
      </c>
      <c r="B40" s="18" t="s">
        <v>138</v>
      </c>
      <c r="C40" s="19" t="s">
        <v>139</v>
      </c>
      <c r="D40" s="21">
        <v>14.97</v>
      </c>
      <c r="E40" s="21"/>
      <c r="F40" s="21"/>
      <c r="G40" s="22">
        <f>ROUND(E40*F40,2)</f>
        <v>0</v>
      </c>
      <c r="ZZ40" t="s">
        <v>140</v>
      </c>
      <c r="AAA40" s="14" t="s">
        <v>141</v>
      </c>
    </row>
    <row r="41" spans="1:703">
      <c r="A41" s="17" t="s">
        <v>142</v>
      </c>
      <c r="B41" s="18" t="s">
        <v>143</v>
      </c>
      <c r="C41" s="19" t="s">
        <v>144</v>
      </c>
      <c r="D41" s="21">
        <v>5.67</v>
      </c>
      <c r="E41" s="21"/>
      <c r="F41" s="21"/>
      <c r="G41" s="22">
        <f>ROUND(E41*F41,2)</f>
        <v>0</v>
      </c>
      <c r="ZZ41" t="s">
        <v>145</v>
      </c>
      <c r="AAA41" s="14" t="s">
        <v>146</v>
      </c>
    </row>
    <row r="42" spans="1:703">
      <c r="A42" s="32" t="s">
        <v>147</v>
      </c>
      <c r="B42" s="34" t="s">
        <v>148</v>
      </c>
      <c r="C42" s="12"/>
      <c r="D42" s="12"/>
      <c r="E42" s="12"/>
      <c r="F42" s="12"/>
      <c r="G42" s="13"/>
      <c r="ZZ42" t="s">
        <v>149</v>
      </c>
      <c r="AAA42" s="14"/>
    </row>
    <row r="43" spans="1:703">
      <c r="A43" s="17" t="s">
        <v>150</v>
      </c>
      <c r="B43" s="18" t="s">
        <v>151</v>
      </c>
      <c r="C43" s="19" t="s">
        <v>152</v>
      </c>
      <c r="D43" s="21">
        <v>9.0299999999999994</v>
      </c>
      <c r="E43" s="21"/>
      <c r="F43" s="21"/>
      <c r="G43" s="22">
        <f>ROUND(E43*F43,2)</f>
        <v>0</v>
      </c>
      <c r="ZZ43" t="s">
        <v>153</v>
      </c>
      <c r="AAA43" s="14" t="s">
        <v>154</v>
      </c>
    </row>
    <row r="44" spans="1:703">
      <c r="A44" s="23"/>
      <c r="B44" s="24"/>
      <c r="C44" s="12"/>
      <c r="D44" s="12"/>
      <c r="E44" s="12"/>
      <c r="F44" s="12"/>
      <c r="G44" s="25"/>
    </row>
    <row r="45" spans="1:703">
      <c r="A45" s="26"/>
      <c r="B45" s="27" t="s">
        <v>155</v>
      </c>
      <c r="C45" s="12"/>
      <c r="D45" s="12"/>
      <c r="E45" s="12"/>
      <c r="F45" s="12"/>
      <c r="G45" s="28">
        <f>SUBTOTAL(109,G31:G44)</f>
        <v>0</v>
      </c>
      <c r="H45" s="29"/>
      <c r="ZZ45" t="s">
        <v>156</v>
      </c>
    </row>
    <row r="46" spans="1:703">
      <c r="A46" s="30"/>
      <c r="B46" s="31"/>
      <c r="C46" s="12"/>
      <c r="D46" s="12"/>
      <c r="E46" s="12"/>
      <c r="F46" s="12"/>
      <c r="G46" s="9"/>
    </row>
    <row r="47" spans="1:703" ht="15.75">
      <c r="A47" s="32" t="s">
        <v>157</v>
      </c>
      <c r="B47" s="33" t="s">
        <v>158</v>
      </c>
      <c r="C47" s="12"/>
      <c r="D47" s="12"/>
      <c r="E47" s="12"/>
      <c r="F47" s="12"/>
      <c r="G47" s="13"/>
      <c r="ZZ47" t="s">
        <v>159</v>
      </c>
      <c r="AAA47" s="14"/>
    </row>
    <row r="48" spans="1:703" ht="24">
      <c r="A48" s="17" t="s">
        <v>160</v>
      </c>
      <c r="B48" s="18" t="s">
        <v>161</v>
      </c>
      <c r="C48" s="19" t="s">
        <v>162</v>
      </c>
      <c r="D48" s="21">
        <v>16.95</v>
      </c>
      <c r="E48" s="21"/>
      <c r="F48" s="21"/>
      <c r="G48" s="22">
        <f>ROUND(E48*F48,2)</f>
        <v>0</v>
      </c>
      <c r="ZZ48" t="s">
        <v>163</v>
      </c>
      <c r="AAA48" s="14" t="s">
        <v>164</v>
      </c>
    </row>
    <row r="49" spans="1:703" ht="24">
      <c r="A49" s="17" t="s">
        <v>165</v>
      </c>
      <c r="B49" s="18" t="s">
        <v>166</v>
      </c>
      <c r="C49" s="19" t="s">
        <v>167</v>
      </c>
      <c r="D49" s="20">
        <v>3</v>
      </c>
      <c r="E49" s="20"/>
      <c r="F49" s="21"/>
      <c r="G49" s="22">
        <f>ROUND(E49*F49,2)</f>
        <v>0</v>
      </c>
      <c r="ZZ49" t="s">
        <v>168</v>
      </c>
      <c r="AAA49" s="14" t="s">
        <v>169</v>
      </c>
    </row>
    <row r="50" spans="1:703" ht="24">
      <c r="A50" s="17" t="s">
        <v>170</v>
      </c>
      <c r="B50" s="18" t="s">
        <v>171</v>
      </c>
      <c r="C50" s="19" t="s">
        <v>172</v>
      </c>
      <c r="D50" s="20">
        <v>3</v>
      </c>
      <c r="E50" s="20"/>
      <c r="F50" s="21"/>
      <c r="G50" s="22">
        <f>ROUND(E50*F50,2)</f>
        <v>0</v>
      </c>
      <c r="ZZ50" t="s">
        <v>173</v>
      </c>
      <c r="AAA50" s="14" t="s">
        <v>174</v>
      </c>
    </row>
    <row r="51" spans="1:703">
      <c r="A51" s="23"/>
      <c r="B51" s="24"/>
      <c r="C51" s="12"/>
      <c r="D51" s="12"/>
      <c r="E51" s="12"/>
      <c r="F51" s="12"/>
      <c r="G51" s="25"/>
    </row>
    <row r="52" spans="1:703">
      <c r="A52" s="26"/>
      <c r="B52" s="27" t="s">
        <v>175</v>
      </c>
      <c r="C52" s="12"/>
      <c r="D52" s="12"/>
      <c r="E52" s="12"/>
      <c r="F52" s="12"/>
      <c r="G52" s="28">
        <f>SUBTOTAL(109,G48:G51)</f>
        <v>0</v>
      </c>
      <c r="H52" s="29"/>
      <c r="ZZ52" t="s">
        <v>176</v>
      </c>
    </row>
    <row r="53" spans="1:703">
      <c r="A53" s="30"/>
      <c r="B53" s="31"/>
      <c r="C53" s="12"/>
      <c r="D53" s="12"/>
      <c r="E53" s="12"/>
      <c r="F53" s="12"/>
      <c r="G53" s="9"/>
    </row>
    <row r="54" spans="1:703" ht="15.75">
      <c r="A54" s="32" t="s">
        <v>177</v>
      </c>
      <c r="B54" s="33" t="s">
        <v>178</v>
      </c>
      <c r="C54" s="12"/>
      <c r="D54" s="12"/>
      <c r="E54" s="12"/>
      <c r="F54" s="12"/>
      <c r="G54" s="13"/>
      <c r="ZZ54" t="s">
        <v>179</v>
      </c>
      <c r="AAA54" s="14"/>
    </row>
    <row r="55" spans="1:703">
      <c r="A55" s="17" t="s">
        <v>180</v>
      </c>
      <c r="B55" s="18" t="s">
        <v>181</v>
      </c>
      <c r="C55" s="19" t="s">
        <v>182</v>
      </c>
      <c r="D55" s="21">
        <v>45.93</v>
      </c>
      <c r="E55" s="21"/>
      <c r="F55" s="21"/>
      <c r="G55" s="22">
        <f>ROUND(E55*F55,2)</f>
        <v>0</v>
      </c>
      <c r="ZZ55" t="s">
        <v>183</v>
      </c>
      <c r="AAA55" s="14" t="s">
        <v>184</v>
      </c>
    </row>
    <row r="56" spans="1:703">
      <c r="A56" s="17" t="s">
        <v>185</v>
      </c>
      <c r="B56" s="18" t="s">
        <v>186</v>
      </c>
      <c r="C56" s="19" t="s">
        <v>187</v>
      </c>
      <c r="D56" s="21">
        <v>48.38</v>
      </c>
      <c r="E56" s="21"/>
      <c r="F56" s="21"/>
      <c r="G56" s="22">
        <f>ROUND(E56*F56,2)</f>
        <v>0</v>
      </c>
      <c r="ZZ56" t="s">
        <v>188</v>
      </c>
      <c r="AAA56" s="14" t="s">
        <v>189</v>
      </c>
    </row>
    <row r="57" spans="1:703">
      <c r="A57" s="23"/>
      <c r="B57" s="24"/>
      <c r="C57" s="12"/>
      <c r="D57" s="12"/>
      <c r="E57" s="12"/>
      <c r="F57" s="12"/>
      <c r="G57" s="25"/>
    </row>
    <row r="58" spans="1:703">
      <c r="A58" s="26"/>
      <c r="B58" s="27" t="s">
        <v>190</v>
      </c>
      <c r="C58" s="12"/>
      <c r="D58" s="12"/>
      <c r="E58" s="12"/>
      <c r="F58" s="12"/>
      <c r="G58" s="28">
        <f>SUBTOTAL(109,G55:G57)</f>
        <v>0</v>
      </c>
      <c r="H58" s="29"/>
      <c r="ZZ58" t="s">
        <v>191</v>
      </c>
    </row>
    <row r="59" spans="1:703">
      <c r="A59" s="30"/>
      <c r="B59" s="31"/>
      <c r="C59" s="12"/>
      <c r="D59" s="12"/>
      <c r="E59" s="12"/>
      <c r="F59" s="12"/>
      <c r="G59" s="9"/>
    </row>
    <row r="60" spans="1:703" ht="15.75">
      <c r="A60" s="32" t="s">
        <v>192</v>
      </c>
      <c r="B60" s="33" t="s">
        <v>193</v>
      </c>
      <c r="C60" s="12"/>
      <c r="D60" s="12"/>
      <c r="E60" s="12"/>
      <c r="F60" s="12"/>
      <c r="G60" s="13"/>
      <c r="ZZ60" t="s">
        <v>194</v>
      </c>
      <c r="AAA60" s="14"/>
    </row>
    <row r="61" spans="1:703">
      <c r="A61" s="17" t="s">
        <v>195</v>
      </c>
      <c r="B61" s="18" t="s">
        <v>196</v>
      </c>
      <c r="C61" s="19" t="s">
        <v>197</v>
      </c>
      <c r="D61" s="21">
        <v>15.29</v>
      </c>
      <c r="E61" s="21"/>
      <c r="F61" s="21"/>
      <c r="G61" s="22">
        <f t="shared" ref="G61:G66" si="1">ROUND(E61*F61,2)</f>
        <v>0</v>
      </c>
      <c r="ZZ61" t="s">
        <v>198</v>
      </c>
      <c r="AAA61" s="14" t="s">
        <v>199</v>
      </c>
    </row>
    <row r="62" spans="1:703">
      <c r="A62" s="17" t="s">
        <v>200</v>
      </c>
      <c r="B62" s="18" t="s">
        <v>201</v>
      </c>
      <c r="C62" s="19" t="s">
        <v>202</v>
      </c>
      <c r="D62" s="20">
        <v>2</v>
      </c>
      <c r="E62" s="20"/>
      <c r="F62" s="21"/>
      <c r="G62" s="22">
        <f t="shared" si="1"/>
        <v>0</v>
      </c>
      <c r="ZZ62" t="s">
        <v>203</v>
      </c>
      <c r="AAA62" s="14" t="s">
        <v>204</v>
      </c>
    </row>
    <row r="63" spans="1:703">
      <c r="A63" s="17" t="s">
        <v>205</v>
      </c>
      <c r="B63" s="18" t="s">
        <v>206</v>
      </c>
      <c r="C63" s="19" t="s">
        <v>207</v>
      </c>
      <c r="D63" s="21">
        <v>23.08</v>
      </c>
      <c r="E63" s="21"/>
      <c r="F63" s="21"/>
      <c r="G63" s="22">
        <f t="shared" si="1"/>
        <v>0</v>
      </c>
      <c r="ZZ63" t="s">
        <v>208</v>
      </c>
      <c r="AAA63" s="14" t="s">
        <v>209</v>
      </c>
    </row>
    <row r="64" spans="1:703">
      <c r="A64" s="17" t="s">
        <v>210</v>
      </c>
      <c r="B64" s="18" t="s">
        <v>211</v>
      </c>
      <c r="C64" s="19" t="s">
        <v>212</v>
      </c>
      <c r="D64" s="21">
        <v>62.96</v>
      </c>
      <c r="E64" s="21"/>
      <c r="F64" s="21"/>
      <c r="G64" s="22">
        <f t="shared" si="1"/>
        <v>0</v>
      </c>
      <c r="ZZ64" t="s">
        <v>213</v>
      </c>
      <c r="AAA64" s="14" t="s">
        <v>214</v>
      </c>
    </row>
    <row r="65" spans="1:703">
      <c r="A65" s="17" t="s">
        <v>215</v>
      </c>
      <c r="B65" s="18" t="s">
        <v>216</v>
      </c>
      <c r="C65" s="19" t="s">
        <v>217</v>
      </c>
      <c r="D65" s="20">
        <v>2</v>
      </c>
      <c r="E65" s="20"/>
      <c r="F65" s="21"/>
      <c r="G65" s="22">
        <f t="shared" si="1"/>
        <v>0</v>
      </c>
      <c r="ZZ65" t="s">
        <v>218</v>
      </c>
      <c r="AAA65" s="14" t="s">
        <v>219</v>
      </c>
    </row>
    <row r="66" spans="1:703">
      <c r="A66" s="17" t="s">
        <v>220</v>
      </c>
      <c r="B66" s="18" t="s">
        <v>221</v>
      </c>
      <c r="C66" s="19" t="s">
        <v>222</v>
      </c>
      <c r="D66" s="20">
        <v>1</v>
      </c>
      <c r="E66" s="20"/>
      <c r="F66" s="21"/>
      <c r="G66" s="22">
        <f t="shared" si="1"/>
        <v>0</v>
      </c>
      <c r="ZZ66" t="s">
        <v>223</v>
      </c>
      <c r="AAA66" s="14" t="s">
        <v>224</v>
      </c>
    </row>
    <row r="67" spans="1:703">
      <c r="A67" s="23"/>
      <c r="B67" s="24"/>
      <c r="C67" s="12"/>
      <c r="D67" s="12"/>
      <c r="E67" s="12"/>
      <c r="F67" s="12"/>
      <c r="G67" s="25"/>
    </row>
    <row r="68" spans="1:703">
      <c r="A68" s="26"/>
      <c r="B68" s="27" t="s">
        <v>225</v>
      </c>
      <c r="C68" s="12"/>
      <c r="D68" s="12"/>
      <c r="E68" s="12"/>
      <c r="F68" s="12"/>
      <c r="G68" s="28">
        <f>SUBTOTAL(109,G61:G67)</f>
        <v>0</v>
      </c>
      <c r="H68" s="29"/>
      <c r="ZZ68" t="s">
        <v>226</v>
      </c>
    </row>
    <row r="69" spans="1:703">
      <c r="A69" s="30"/>
      <c r="B69" s="31"/>
      <c r="C69" s="12"/>
      <c r="D69" s="12"/>
      <c r="E69" s="12"/>
      <c r="F69" s="12"/>
      <c r="G69" s="9"/>
    </row>
    <row r="70" spans="1:703" ht="15.75">
      <c r="A70" s="32" t="s">
        <v>227</v>
      </c>
      <c r="B70" s="33" t="s">
        <v>228</v>
      </c>
      <c r="C70" s="12"/>
      <c r="D70" s="12"/>
      <c r="E70" s="12"/>
      <c r="F70" s="12"/>
      <c r="G70" s="13"/>
      <c r="ZZ70" t="s">
        <v>229</v>
      </c>
      <c r="AAA70" s="14"/>
    </row>
    <row r="71" spans="1:703">
      <c r="A71" s="17" t="s">
        <v>230</v>
      </c>
      <c r="B71" s="18" t="s">
        <v>231</v>
      </c>
      <c r="C71" s="19" t="s">
        <v>232</v>
      </c>
      <c r="D71" s="20">
        <v>1</v>
      </c>
      <c r="E71" s="20"/>
      <c r="F71" s="21"/>
      <c r="G71" s="22">
        <f>ROUND(E71*F71,2)</f>
        <v>0</v>
      </c>
      <c r="ZZ71" t="s">
        <v>233</v>
      </c>
      <c r="AAA71" s="14" t="s">
        <v>234</v>
      </c>
    </row>
    <row r="72" spans="1:703">
      <c r="A72" s="23"/>
      <c r="B72" s="24"/>
      <c r="C72" s="12"/>
      <c r="D72" s="12"/>
      <c r="E72" s="12"/>
      <c r="F72" s="12"/>
      <c r="G72" s="25"/>
    </row>
    <row r="73" spans="1:703">
      <c r="A73" s="26"/>
      <c r="B73" s="27" t="s">
        <v>235</v>
      </c>
      <c r="C73" s="12"/>
      <c r="D73" s="12"/>
      <c r="E73" s="12"/>
      <c r="F73" s="12"/>
      <c r="G73" s="28">
        <f>SUBTOTAL(109,G71:G72)</f>
        <v>0</v>
      </c>
      <c r="H73" s="29"/>
      <c r="ZZ73" t="s">
        <v>236</v>
      </c>
    </row>
    <row r="74" spans="1:703">
      <c r="A74" s="30"/>
      <c r="B74" s="31"/>
      <c r="C74" s="12"/>
      <c r="D74" s="12"/>
      <c r="E74" s="12"/>
      <c r="F74" s="12"/>
      <c r="G74" s="9"/>
    </row>
    <row r="75" spans="1:703" ht="15.75">
      <c r="A75" s="32" t="s">
        <v>237</v>
      </c>
      <c r="B75" s="33" t="s">
        <v>238</v>
      </c>
      <c r="C75" s="12"/>
      <c r="D75" s="12"/>
      <c r="E75" s="12"/>
      <c r="F75" s="12"/>
      <c r="G75" s="13"/>
      <c r="ZZ75" t="s">
        <v>239</v>
      </c>
      <c r="AAA75" s="14"/>
    </row>
    <row r="76" spans="1:703">
      <c r="A76" s="32" t="s">
        <v>240</v>
      </c>
      <c r="B76" s="34" t="s">
        <v>241</v>
      </c>
      <c r="C76" s="12"/>
      <c r="D76" s="12"/>
      <c r="E76" s="12"/>
      <c r="F76" s="12"/>
      <c r="G76" s="13"/>
      <c r="ZZ76" t="s">
        <v>242</v>
      </c>
      <c r="AAA76" s="14"/>
    </row>
    <row r="77" spans="1:703" ht="24">
      <c r="A77" s="17" t="s">
        <v>243</v>
      </c>
      <c r="B77" s="18" t="s">
        <v>244</v>
      </c>
      <c r="C77" s="19" t="s">
        <v>245</v>
      </c>
      <c r="D77" s="20">
        <v>2</v>
      </c>
      <c r="E77" s="20"/>
      <c r="F77" s="21"/>
      <c r="G77" s="22">
        <f t="shared" ref="G77:G85" si="2">ROUND(E77*F77,2)</f>
        <v>0</v>
      </c>
      <c r="ZZ77" t="s">
        <v>246</v>
      </c>
      <c r="AAA77" s="14" t="s">
        <v>247</v>
      </c>
    </row>
    <row r="78" spans="1:703" ht="24">
      <c r="A78" s="17" t="s">
        <v>248</v>
      </c>
      <c r="B78" s="18" t="s">
        <v>249</v>
      </c>
      <c r="C78" s="19" t="s">
        <v>250</v>
      </c>
      <c r="D78" s="21">
        <v>2.6</v>
      </c>
      <c r="E78" s="21"/>
      <c r="F78" s="21"/>
      <c r="G78" s="22">
        <f t="shared" si="2"/>
        <v>0</v>
      </c>
      <c r="ZZ78" t="s">
        <v>251</v>
      </c>
      <c r="AAA78" s="14" t="s">
        <v>252</v>
      </c>
    </row>
    <row r="79" spans="1:703" ht="24">
      <c r="A79" s="17" t="s">
        <v>253</v>
      </c>
      <c r="B79" s="18" t="s">
        <v>254</v>
      </c>
      <c r="C79" s="19" t="s">
        <v>255</v>
      </c>
      <c r="D79" s="21">
        <v>47.77</v>
      </c>
      <c r="E79" s="21"/>
      <c r="F79" s="21"/>
      <c r="G79" s="22">
        <f t="shared" si="2"/>
        <v>0</v>
      </c>
      <c r="ZZ79" t="s">
        <v>256</v>
      </c>
      <c r="AAA79" s="14" t="s">
        <v>257</v>
      </c>
    </row>
    <row r="80" spans="1:703">
      <c r="A80" s="17" t="s">
        <v>258</v>
      </c>
      <c r="B80" s="18" t="s">
        <v>259</v>
      </c>
      <c r="C80" s="19" t="s">
        <v>260</v>
      </c>
      <c r="D80" s="20">
        <v>2</v>
      </c>
      <c r="E80" s="20"/>
      <c r="F80" s="21"/>
      <c r="G80" s="22">
        <f t="shared" si="2"/>
        <v>0</v>
      </c>
      <c r="ZZ80" t="s">
        <v>261</v>
      </c>
      <c r="AAA80" s="14" t="s">
        <v>262</v>
      </c>
    </row>
    <row r="81" spans="1:703" ht="24">
      <c r="A81" s="17" t="s">
        <v>263</v>
      </c>
      <c r="B81" s="18" t="s">
        <v>264</v>
      </c>
      <c r="C81" s="19" t="s">
        <v>265</v>
      </c>
      <c r="D81" s="21">
        <v>7</v>
      </c>
      <c r="E81" s="21"/>
      <c r="F81" s="21"/>
      <c r="G81" s="22">
        <f t="shared" si="2"/>
        <v>0</v>
      </c>
      <c r="ZZ81" t="s">
        <v>266</v>
      </c>
      <c r="AAA81" s="14" t="s">
        <v>267</v>
      </c>
    </row>
    <row r="82" spans="1:703" ht="24">
      <c r="A82" s="17" t="s">
        <v>268</v>
      </c>
      <c r="B82" s="18" t="s">
        <v>269</v>
      </c>
      <c r="C82" s="19" t="s">
        <v>270</v>
      </c>
      <c r="D82" s="21">
        <v>7</v>
      </c>
      <c r="E82" s="21"/>
      <c r="F82" s="21"/>
      <c r="G82" s="22">
        <f t="shared" si="2"/>
        <v>0</v>
      </c>
      <c r="ZZ82" t="s">
        <v>271</v>
      </c>
      <c r="AAA82" s="14" t="s">
        <v>272</v>
      </c>
    </row>
    <row r="83" spans="1:703" ht="24">
      <c r="A83" s="17" t="s">
        <v>273</v>
      </c>
      <c r="B83" s="18" t="s">
        <v>274</v>
      </c>
      <c r="C83" s="19" t="s">
        <v>275</v>
      </c>
      <c r="D83" s="21">
        <v>1</v>
      </c>
      <c r="E83" s="21"/>
      <c r="F83" s="21"/>
      <c r="G83" s="22">
        <f t="shared" si="2"/>
        <v>0</v>
      </c>
      <c r="ZZ83" t="s">
        <v>276</v>
      </c>
      <c r="AAA83" s="14" t="s">
        <v>277</v>
      </c>
    </row>
    <row r="84" spans="1:703">
      <c r="A84" s="17" t="s">
        <v>278</v>
      </c>
      <c r="B84" s="18" t="s">
        <v>279</v>
      </c>
      <c r="C84" s="19" t="s">
        <v>280</v>
      </c>
      <c r="D84" s="20">
        <v>1</v>
      </c>
      <c r="E84" s="20"/>
      <c r="F84" s="21"/>
      <c r="G84" s="22">
        <f t="shared" si="2"/>
        <v>0</v>
      </c>
      <c r="ZZ84" t="s">
        <v>281</v>
      </c>
      <c r="AAA84" s="14" t="s">
        <v>282</v>
      </c>
    </row>
    <row r="85" spans="1:703">
      <c r="A85" s="17" t="s">
        <v>283</v>
      </c>
      <c r="B85" s="18" t="s">
        <v>284</v>
      </c>
      <c r="C85" s="19" t="s">
        <v>285</v>
      </c>
      <c r="D85" s="20">
        <v>1</v>
      </c>
      <c r="E85" s="20"/>
      <c r="F85" s="21"/>
      <c r="G85" s="22">
        <f t="shared" si="2"/>
        <v>0</v>
      </c>
      <c r="ZZ85" t="s">
        <v>286</v>
      </c>
      <c r="AAA85" s="14" t="s">
        <v>287</v>
      </c>
    </row>
    <row r="86" spans="1:703">
      <c r="A86" s="32" t="s">
        <v>288</v>
      </c>
      <c r="B86" s="34" t="s">
        <v>289</v>
      </c>
      <c r="C86" s="12"/>
      <c r="D86" s="12"/>
      <c r="E86" s="12"/>
      <c r="F86" s="12"/>
      <c r="G86" s="13"/>
      <c r="ZZ86" t="s">
        <v>290</v>
      </c>
      <c r="AAA86" s="14"/>
    </row>
    <row r="87" spans="1:703" ht="24">
      <c r="A87" s="17" t="s">
        <v>291</v>
      </c>
      <c r="B87" s="18" t="s">
        <v>292</v>
      </c>
      <c r="C87" s="19" t="s">
        <v>293</v>
      </c>
      <c r="D87" s="20">
        <v>1</v>
      </c>
      <c r="E87" s="20"/>
      <c r="F87" s="21"/>
      <c r="G87" s="22">
        <f>ROUND(E87*F87,2)</f>
        <v>0</v>
      </c>
      <c r="ZZ87" t="s">
        <v>294</v>
      </c>
      <c r="AAA87" s="14" t="s">
        <v>295</v>
      </c>
    </row>
    <row r="88" spans="1:703">
      <c r="A88" s="17" t="s">
        <v>296</v>
      </c>
      <c r="B88" s="18" t="s">
        <v>297</v>
      </c>
      <c r="C88" s="19" t="s">
        <v>298</v>
      </c>
      <c r="D88" s="20">
        <v>1</v>
      </c>
      <c r="E88" s="20"/>
      <c r="F88" s="21"/>
      <c r="G88" s="22">
        <f>ROUND(E88*F88,2)</f>
        <v>0</v>
      </c>
      <c r="ZZ88" t="s">
        <v>299</v>
      </c>
      <c r="AAA88" s="14" t="s">
        <v>300</v>
      </c>
    </row>
    <row r="89" spans="1:703">
      <c r="A89" s="17" t="s">
        <v>301</v>
      </c>
      <c r="B89" s="18" t="s">
        <v>302</v>
      </c>
      <c r="C89" s="19" t="s">
        <v>303</v>
      </c>
      <c r="D89" s="20">
        <v>1</v>
      </c>
      <c r="E89" s="20"/>
      <c r="F89" s="21"/>
      <c r="G89" s="22">
        <f>ROUND(E89*F89,2)</f>
        <v>0</v>
      </c>
      <c r="ZZ89" t="s">
        <v>304</v>
      </c>
      <c r="AAA89" s="14" t="s">
        <v>305</v>
      </c>
    </row>
    <row r="90" spans="1:703">
      <c r="A90" s="23"/>
      <c r="B90" s="24"/>
      <c r="C90" s="12"/>
      <c r="D90" s="12"/>
      <c r="E90" s="12"/>
      <c r="F90" s="12"/>
      <c r="G90" s="25"/>
    </row>
    <row r="91" spans="1:703">
      <c r="A91" s="26"/>
      <c r="B91" s="27" t="s">
        <v>306</v>
      </c>
      <c r="C91" s="12"/>
      <c r="D91" s="12"/>
      <c r="E91" s="12"/>
      <c r="F91" s="12"/>
      <c r="G91" s="28">
        <f>SUBTOTAL(109,G76:G90)</f>
        <v>0</v>
      </c>
      <c r="H91" s="29"/>
      <c r="ZZ91" t="s">
        <v>307</v>
      </c>
    </row>
    <row r="92" spans="1:703">
      <c r="A92" s="30"/>
      <c r="B92" s="31"/>
      <c r="C92" s="12"/>
      <c r="D92" s="12"/>
      <c r="E92" s="12"/>
      <c r="F92" s="12"/>
      <c r="G92" s="9"/>
    </row>
    <row r="93" spans="1:703" ht="15.75">
      <c r="A93" s="32" t="s">
        <v>308</v>
      </c>
      <c r="B93" s="33" t="s">
        <v>309</v>
      </c>
      <c r="C93" s="12"/>
      <c r="D93" s="12"/>
      <c r="E93" s="12"/>
      <c r="F93" s="12"/>
      <c r="G93" s="13"/>
      <c r="ZZ93" t="s">
        <v>310</v>
      </c>
      <c r="AAA93" s="14"/>
    </row>
    <row r="94" spans="1:703">
      <c r="A94" s="17" t="s">
        <v>311</v>
      </c>
      <c r="B94" s="18" t="s">
        <v>312</v>
      </c>
      <c r="C94" s="19" t="s">
        <v>313</v>
      </c>
      <c r="D94" s="20">
        <v>1</v>
      </c>
      <c r="E94" s="20"/>
      <c r="F94" s="21"/>
      <c r="G94" s="22">
        <f>ROUND(E94*F94,2)</f>
        <v>0</v>
      </c>
      <c r="ZZ94" t="s">
        <v>314</v>
      </c>
      <c r="AAA94" s="14" t="s">
        <v>315</v>
      </c>
    </row>
    <row r="95" spans="1:703">
      <c r="A95" s="17" t="s">
        <v>316</v>
      </c>
      <c r="B95" s="18" t="s">
        <v>317</v>
      </c>
      <c r="C95" s="19" t="s">
        <v>318</v>
      </c>
      <c r="D95" s="20">
        <v>1</v>
      </c>
      <c r="E95" s="20"/>
      <c r="F95" s="21"/>
      <c r="G95" s="22">
        <f>ROUND(E95*F95,2)</f>
        <v>0</v>
      </c>
      <c r="ZZ95" t="s">
        <v>319</v>
      </c>
      <c r="AAA95" s="14" t="s">
        <v>320</v>
      </c>
    </row>
    <row r="96" spans="1:703">
      <c r="A96" s="17" t="s">
        <v>321</v>
      </c>
      <c r="B96" s="18" t="s">
        <v>322</v>
      </c>
      <c r="C96" s="19" t="s">
        <v>323</v>
      </c>
      <c r="D96" s="21">
        <v>46</v>
      </c>
      <c r="E96" s="21"/>
      <c r="F96" s="21"/>
      <c r="G96" s="22">
        <f>ROUND(E96*F96,2)</f>
        <v>0</v>
      </c>
      <c r="ZZ96" t="s">
        <v>324</v>
      </c>
      <c r="AAA96" s="14" t="s">
        <v>325</v>
      </c>
    </row>
    <row r="97" spans="1:703">
      <c r="A97" s="23"/>
      <c r="B97" s="24"/>
      <c r="C97" s="12"/>
      <c r="D97" s="12"/>
      <c r="E97" s="12"/>
      <c r="F97" s="12"/>
      <c r="G97" s="25"/>
    </row>
    <row r="98" spans="1:703">
      <c r="A98" s="26"/>
      <c r="B98" s="27" t="s">
        <v>326</v>
      </c>
      <c r="C98" s="12"/>
      <c r="D98" s="12"/>
      <c r="E98" s="12"/>
      <c r="F98" s="12"/>
      <c r="G98" s="28">
        <f>SUBTOTAL(109,G94:G97)</f>
        <v>0</v>
      </c>
      <c r="H98" s="29"/>
      <c r="ZZ98" t="s">
        <v>327</v>
      </c>
    </row>
    <row r="99" spans="1:703">
      <c r="A99" s="30"/>
      <c r="B99" s="31"/>
      <c r="C99" s="12"/>
      <c r="D99" s="12"/>
      <c r="E99" s="12"/>
      <c r="F99" s="12"/>
      <c r="G99" s="9"/>
    </row>
    <row r="100" spans="1:703" ht="15.75">
      <c r="A100" s="32" t="s">
        <v>328</v>
      </c>
      <c r="B100" s="33" t="s">
        <v>329</v>
      </c>
      <c r="C100" s="12"/>
      <c r="D100" s="12"/>
      <c r="E100" s="12"/>
      <c r="F100" s="12"/>
      <c r="G100" s="13"/>
      <c r="ZZ100" t="s">
        <v>330</v>
      </c>
      <c r="AAA100" s="14"/>
    </row>
    <row r="101" spans="1:703">
      <c r="A101" s="17" t="s">
        <v>331</v>
      </c>
      <c r="B101" s="18" t="s">
        <v>332</v>
      </c>
      <c r="C101" s="19" t="s">
        <v>333</v>
      </c>
      <c r="D101" s="20">
        <v>1</v>
      </c>
      <c r="E101" s="20"/>
      <c r="F101" s="21"/>
      <c r="G101" s="22">
        <f>ROUND(E101*F101,2)</f>
        <v>0</v>
      </c>
      <c r="ZZ101" t="s">
        <v>334</v>
      </c>
      <c r="AAA101" s="14" t="s">
        <v>335</v>
      </c>
    </row>
    <row r="102" spans="1:703">
      <c r="A102" s="17" t="s">
        <v>336</v>
      </c>
      <c r="B102" s="18" t="s">
        <v>337</v>
      </c>
      <c r="C102" s="19" t="s">
        <v>338</v>
      </c>
      <c r="D102" s="20">
        <v>1</v>
      </c>
      <c r="E102" s="20"/>
      <c r="F102" s="21"/>
      <c r="G102" s="22">
        <f>ROUND(E102*F102,2)</f>
        <v>0</v>
      </c>
      <c r="ZZ102" t="s">
        <v>339</v>
      </c>
      <c r="AAA102" s="14" t="s">
        <v>340</v>
      </c>
    </row>
    <row r="103" spans="1:703">
      <c r="A103" s="17" t="s">
        <v>341</v>
      </c>
      <c r="B103" s="18" t="s">
        <v>342</v>
      </c>
      <c r="C103" s="19" t="s">
        <v>343</v>
      </c>
      <c r="D103" s="20">
        <v>1</v>
      </c>
      <c r="E103" s="20"/>
      <c r="F103" s="21"/>
      <c r="G103" s="22">
        <f>ROUND(E103*F103,2)</f>
        <v>0</v>
      </c>
      <c r="ZZ103" t="s">
        <v>344</v>
      </c>
      <c r="AAA103" s="14" t="s">
        <v>345</v>
      </c>
    </row>
    <row r="104" spans="1:703">
      <c r="A104" s="23"/>
      <c r="B104" s="24"/>
      <c r="C104" s="12"/>
      <c r="D104" s="12"/>
      <c r="E104" s="12"/>
      <c r="F104" s="12"/>
      <c r="G104" s="25"/>
    </row>
    <row r="105" spans="1:703">
      <c r="A105" s="26"/>
      <c r="B105" s="27" t="s">
        <v>346</v>
      </c>
      <c r="C105" s="12"/>
      <c r="D105" s="12"/>
      <c r="E105" s="12"/>
      <c r="F105" s="12"/>
      <c r="G105" s="28">
        <f>SUBTOTAL(109,G101:G104)</f>
        <v>0</v>
      </c>
      <c r="H105" s="29"/>
      <c r="ZZ105" t="s">
        <v>347</v>
      </c>
    </row>
    <row r="106" spans="1:703">
      <c r="A106" s="30"/>
      <c r="B106" s="31"/>
      <c r="C106" s="12"/>
      <c r="D106" s="12"/>
      <c r="E106" s="12"/>
      <c r="F106" s="12"/>
      <c r="G106" s="9"/>
    </row>
    <row r="107" spans="1:703" ht="31.5">
      <c r="A107" s="32" t="s">
        <v>348</v>
      </c>
      <c r="B107" s="33" t="s">
        <v>349</v>
      </c>
      <c r="C107" s="12"/>
      <c r="D107" s="12"/>
      <c r="E107" s="12"/>
      <c r="F107" s="12"/>
      <c r="G107" s="13"/>
      <c r="ZZ107" t="s">
        <v>350</v>
      </c>
      <c r="AAA107" s="14"/>
    </row>
    <row r="108" spans="1:703">
      <c r="A108" s="17" t="s">
        <v>351</v>
      </c>
      <c r="B108" s="18" t="s">
        <v>352</v>
      </c>
      <c r="C108" s="19" t="s">
        <v>353</v>
      </c>
      <c r="D108" s="20">
        <v>1</v>
      </c>
      <c r="E108" s="20"/>
      <c r="F108" s="21"/>
      <c r="G108" s="22">
        <f>ROUND(E108*F108,2)</f>
        <v>0</v>
      </c>
      <c r="ZZ108" t="s">
        <v>354</v>
      </c>
      <c r="AAA108" s="14" t="s">
        <v>355</v>
      </c>
    </row>
    <row r="109" spans="1:703">
      <c r="A109" s="17" t="s">
        <v>356</v>
      </c>
      <c r="B109" s="18" t="s">
        <v>357</v>
      </c>
      <c r="C109" s="19" t="s">
        <v>358</v>
      </c>
      <c r="D109" s="20">
        <v>1</v>
      </c>
      <c r="E109" s="20"/>
      <c r="F109" s="21"/>
      <c r="G109" s="22">
        <f>ROUND(E109*F109,2)</f>
        <v>0</v>
      </c>
      <c r="ZZ109" t="s">
        <v>359</v>
      </c>
      <c r="AAA109" s="14" t="s">
        <v>360</v>
      </c>
    </row>
    <row r="110" spans="1:703">
      <c r="A110" s="17" t="s">
        <v>361</v>
      </c>
      <c r="B110" s="18" t="s">
        <v>362</v>
      </c>
      <c r="C110" s="19" t="s">
        <v>363</v>
      </c>
      <c r="D110" s="20">
        <v>1</v>
      </c>
      <c r="E110" s="20"/>
      <c r="F110" s="21"/>
      <c r="G110" s="22">
        <f>ROUND(E110*F110,2)</f>
        <v>0</v>
      </c>
      <c r="ZZ110" t="s">
        <v>364</v>
      </c>
      <c r="AAA110" s="14" t="s">
        <v>365</v>
      </c>
    </row>
    <row r="111" spans="1:703">
      <c r="A111" s="23"/>
      <c r="B111" s="24"/>
      <c r="C111" s="12"/>
      <c r="D111" s="12"/>
      <c r="E111" s="12"/>
      <c r="F111" s="12"/>
      <c r="G111" s="25"/>
    </row>
    <row r="112" spans="1:703" ht="28.5">
      <c r="A112" s="26"/>
      <c r="B112" s="27" t="s">
        <v>366</v>
      </c>
      <c r="C112" s="12"/>
      <c r="D112" s="12"/>
      <c r="E112" s="12"/>
      <c r="F112" s="12"/>
      <c r="G112" s="28">
        <f>SUBTOTAL(109,G108:G111)</f>
        <v>0</v>
      </c>
      <c r="H112" s="29"/>
      <c r="ZZ112" t="s">
        <v>367</v>
      </c>
    </row>
    <row r="113" spans="1:703">
      <c r="A113" s="30"/>
      <c r="B113" s="31"/>
      <c r="C113" s="12"/>
      <c r="D113" s="12"/>
      <c r="E113" s="12"/>
      <c r="F113" s="12"/>
      <c r="G113" s="9"/>
    </row>
    <row r="114" spans="1:703" ht="15.75">
      <c r="A114" s="32" t="s">
        <v>368</v>
      </c>
      <c r="B114" s="33" t="s">
        <v>369</v>
      </c>
      <c r="C114" s="12"/>
      <c r="D114" s="12"/>
      <c r="E114" s="12"/>
      <c r="F114" s="12"/>
      <c r="G114" s="13"/>
      <c r="ZZ114" t="s">
        <v>370</v>
      </c>
      <c r="AAA114" s="14"/>
    </row>
    <row r="115" spans="1:703">
      <c r="A115" s="17" t="s">
        <v>371</v>
      </c>
      <c r="B115" s="18" t="s">
        <v>372</v>
      </c>
      <c r="C115" s="19" t="s">
        <v>373</v>
      </c>
      <c r="D115" s="20">
        <v>1</v>
      </c>
      <c r="E115" s="20"/>
      <c r="F115" s="21"/>
      <c r="G115" s="22">
        <f>ROUND(E115*F115,2)</f>
        <v>0</v>
      </c>
      <c r="ZZ115" t="s">
        <v>374</v>
      </c>
      <c r="AAA115" s="14" t="s">
        <v>375</v>
      </c>
    </row>
    <row r="116" spans="1:703">
      <c r="A116" s="23"/>
      <c r="B116" s="24"/>
      <c r="C116" s="12"/>
      <c r="D116" s="12"/>
      <c r="E116" s="12"/>
      <c r="F116" s="12"/>
      <c r="G116" s="25"/>
    </row>
    <row r="117" spans="1:703">
      <c r="A117" s="26"/>
      <c r="B117" s="27" t="s">
        <v>376</v>
      </c>
      <c r="C117" s="12"/>
      <c r="D117" s="12"/>
      <c r="E117" s="12"/>
      <c r="F117" s="12"/>
      <c r="G117" s="28">
        <f>SUBTOTAL(109,G115:G116)</f>
        <v>0</v>
      </c>
      <c r="H117" s="29"/>
      <c r="ZZ117" t="s">
        <v>377</v>
      </c>
    </row>
    <row r="118" spans="1:703">
      <c r="A118" s="30"/>
      <c r="B118" s="31"/>
      <c r="C118" s="12"/>
      <c r="D118" s="12"/>
      <c r="E118" s="12"/>
      <c r="F118" s="12"/>
      <c r="G118" s="9"/>
    </row>
    <row r="119" spans="1:703" ht="15.75">
      <c r="A119" s="32" t="s">
        <v>378</v>
      </c>
      <c r="B119" s="33" t="s">
        <v>379</v>
      </c>
      <c r="C119" s="12"/>
      <c r="D119" s="12"/>
      <c r="E119" s="12"/>
      <c r="F119" s="12"/>
      <c r="G119" s="13"/>
      <c r="ZZ119" t="s">
        <v>380</v>
      </c>
      <c r="AAA119" s="14"/>
    </row>
    <row r="120" spans="1:703" ht="24">
      <c r="A120" s="17" t="s">
        <v>381</v>
      </c>
      <c r="B120" s="18" t="s">
        <v>382</v>
      </c>
      <c r="C120" s="19" t="s">
        <v>383</v>
      </c>
      <c r="D120" s="20">
        <v>19</v>
      </c>
      <c r="E120" s="20"/>
      <c r="F120" s="21"/>
      <c r="G120" s="22">
        <f>ROUND(E120*F120,2)</f>
        <v>0</v>
      </c>
      <c r="ZZ120" t="s">
        <v>384</v>
      </c>
      <c r="AAA120" s="14" t="s">
        <v>385</v>
      </c>
    </row>
    <row r="121" spans="1:703">
      <c r="A121" s="23"/>
      <c r="B121" s="24"/>
      <c r="C121" s="12"/>
      <c r="D121" s="12"/>
      <c r="E121" s="12"/>
      <c r="F121" s="12"/>
      <c r="G121" s="25"/>
    </row>
    <row r="122" spans="1:703">
      <c r="A122" s="26"/>
      <c r="B122" s="27" t="s">
        <v>386</v>
      </c>
      <c r="C122" s="12"/>
      <c r="D122" s="12"/>
      <c r="E122" s="12"/>
      <c r="F122" s="12"/>
      <c r="G122" s="28">
        <f>SUBTOTAL(109,G120:G121)</f>
        <v>0</v>
      </c>
      <c r="H122" s="29"/>
      <c r="ZZ122" t="s">
        <v>387</v>
      </c>
    </row>
    <row r="123" spans="1:703">
      <c r="A123" s="30"/>
      <c r="B123" s="31"/>
      <c r="C123" s="12"/>
      <c r="D123" s="12"/>
      <c r="E123" s="12"/>
      <c r="F123" s="12"/>
      <c r="G123" s="9"/>
    </row>
    <row r="124" spans="1:703" ht="15.75">
      <c r="A124" s="32" t="s">
        <v>388</v>
      </c>
      <c r="B124" s="33" t="s">
        <v>389</v>
      </c>
      <c r="C124" s="12"/>
      <c r="D124" s="12"/>
      <c r="E124" s="12"/>
      <c r="F124" s="12"/>
      <c r="G124" s="13"/>
      <c r="ZZ124" t="s">
        <v>390</v>
      </c>
      <c r="AAA124" s="14"/>
    </row>
    <row r="125" spans="1:703">
      <c r="A125" s="32" t="s">
        <v>391</v>
      </c>
      <c r="B125" s="34" t="s">
        <v>392</v>
      </c>
      <c r="C125" s="12"/>
      <c r="D125" s="12"/>
      <c r="E125" s="12"/>
      <c r="F125" s="12"/>
      <c r="G125" s="13"/>
      <c r="ZZ125" t="s">
        <v>393</v>
      </c>
      <c r="AAA125" s="14"/>
    </row>
    <row r="126" spans="1:703">
      <c r="A126" s="32" t="s">
        <v>394</v>
      </c>
      <c r="B126" s="35" t="s">
        <v>395</v>
      </c>
      <c r="C126" s="12"/>
      <c r="D126" s="12"/>
      <c r="E126" s="12"/>
      <c r="F126" s="12"/>
      <c r="G126" s="13"/>
      <c r="ZZ126" t="s">
        <v>396</v>
      </c>
      <c r="AAA126" s="14"/>
    </row>
    <row r="127" spans="1:703">
      <c r="A127" s="17" t="s">
        <v>397</v>
      </c>
      <c r="B127" s="18" t="s">
        <v>398</v>
      </c>
      <c r="C127" s="19" t="s">
        <v>399</v>
      </c>
      <c r="D127" s="20">
        <v>1</v>
      </c>
      <c r="E127" s="20"/>
      <c r="F127" s="21"/>
      <c r="G127" s="22">
        <f t="shared" ref="G127:G135" si="3">ROUND(E127*F127,2)</f>
        <v>0</v>
      </c>
      <c r="ZZ127" t="s">
        <v>400</v>
      </c>
      <c r="AAA127" s="14" t="s">
        <v>401</v>
      </c>
    </row>
    <row r="128" spans="1:703" ht="24">
      <c r="A128" s="17" t="s">
        <v>402</v>
      </c>
      <c r="B128" s="18" t="s">
        <v>403</v>
      </c>
      <c r="C128" s="19" t="s">
        <v>404</v>
      </c>
      <c r="D128" s="21">
        <v>3.59</v>
      </c>
      <c r="E128" s="21"/>
      <c r="F128" s="21"/>
      <c r="G128" s="22">
        <f t="shared" si="3"/>
        <v>0</v>
      </c>
      <c r="ZZ128" t="s">
        <v>405</v>
      </c>
      <c r="AAA128" s="14" t="s">
        <v>406</v>
      </c>
    </row>
    <row r="129" spans="1:703" ht="24">
      <c r="A129" s="17" t="s">
        <v>407</v>
      </c>
      <c r="B129" s="18" t="s">
        <v>408</v>
      </c>
      <c r="C129" s="19" t="s">
        <v>409</v>
      </c>
      <c r="D129" s="21">
        <v>17</v>
      </c>
      <c r="E129" s="21"/>
      <c r="F129" s="21"/>
      <c r="G129" s="22">
        <f t="shared" si="3"/>
        <v>0</v>
      </c>
      <c r="ZZ129" t="s">
        <v>410</v>
      </c>
      <c r="AAA129" s="14" t="s">
        <v>411</v>
      </c>
    </row>
    <row r="130" spans="1:703">
      <c r="A130" s="17" t="s">
        <v>412</v>
      </c>
      <c r="B130" s="18" t="s">
        <v>413</v>
      </c>
      <c r="C130" s="19" t="s">
        <v>414</v>
      </c>
      <c r="D130" s="20">
        <v>1</v>
      </c>
      <c r="E130" s="20"/>
      <c r="F130" s="21"/>
      <c r="G130" s="22">
        <f t="shared" si="3"/>
        <v>0</v>
      </c>
      <c r="ZZ130" t="s">
        <v>415</v>
      </c>
      <c r="AAA130" s="14" t="s">
        <v>416</v>
      </c>
    </row>
    <row r="131" spans="1:703">
      <c r="A131" s="17" t="s">
        <v>417</v>
      </c>
      <c r="B131" s="18" t="s">
        <v>418</v>
      </c>
      <c r="C131" s="19" t="s">
        <v>419</v>
      </c>
      <c r="D131" s="20">
        <v>1</v>
      </c>
      <c r="E131" s="20"/>
      <c r="F131" s="21"/>
      <c r="G131" s="22">
        <f t="shared" si="3"/>
        <v>0</v>
      </c>
      <c r="ZZ131" t="s">
        <v>420</v>
      </c>
      <c r="AAA131" s="14" t="s">
        <v>421</v>
      </c>
    </row>
    <row r="132" spans="1:703">
      <c r="A132" s="17" t="s">
        <v>422</v>
      </c>
      <c r="B132" s="18" t="s">
        <v>423</v>
      </c>
      <c r="C132" s="19" t="s">
        <v>424</v>
      </c>
      <c r="D132" s="20">
        <v>10</v>
      </c>
      <c r="E132" s="20"/>
      <c r="F132" s="21"/>
      <c r="G132" s="22">
        <f t="shared" si="3"/>
        <v>0</v>
      </c>
      <c r="ZZ132" t="s">
        <v>425</v>
      </c>
      <c r="AAA132" s="14" t="s">
        <v>426</v>
      </c>
    </row>
    <row r="133" spans="1:703">
      <c r="A133" s="17" t="s">
        <v>427</v>
      </c>
      <c r="B133" s="18" t="s">
        <v>428</v>
      </c>
      <c r="C133" s="19" t="s">
        <v>429</v>
      </c>
      <c r="D133" s="20">
        <v>2</v>
      </c>
      <c r="E133" s="20"/>
      <c r="F133" s="21"/>
      <c r="G133" s="22">
        <f t="shared" si="3"/>
        <v>0</v>
      </c>
      <c r="ZZ133" t="s">
        <v>430</v>
      </c>
      <c r="AAA133" s="14" t="s">
        <v>431</v>
      </c>
    </row>
    <row r="134" spans="1:703">
      <c r="A134" s="17" t="s">
        <v>432</v>
      </c>
      <c r="B134" s="18" t="s">
        <v>433</v>
      </c>
      <c r="C134" s="19" t="s">
        <v>434</v>
      </c>
      <c r="D134" s="20">
        <v>2</v>
      </c>
      <c r="E134" s="20"/>
      <c r="F134" s="21"/>
      <c r="G134" s="22">
        <f t="shared" si="3"/>
        <v>0</v>
      </c>
      <c r="ZZ134" t="s">
        <v>435</v>
      </c>
      <c r="AAA134" s="14" t="s">
        <v>436</v>
      </c>
    </row>
    <row r="135" spans="1:703" ht="24">
      <c r="A135" s="17" t="s">
        <v>437</v>
      </c>
      <c r="B135" s="18" t="s">
        <v>438</v>
      </c>
      <c r="C135" s="19" t="s">
        <v>27</v>
      </c>
      <c r="D135" s="20">
        <v>6</v>
      </c>
      <c r="E135" s="20"/>
      <c r="F135" s="21"/>
      <c r="G135" s="22">
        <f t="shared" si="3"/>
        <v>0</v>
      </c>
      <c r="ZZ135" t="s">
        <v>439</v>
      </c>
      <c r="AAA135" s="14" t="s">
        <v>440</v>
      </c>
    </row>
    <row r="136" spans="1:703">
      <c r="A136" s="32" t="s">
        <v>441</v>
      </c>
      <c r="B136" s="34" t="s">
        <v>442</v>
      </c>
      <c r="C136" s="12"/>
      <c r="D136" s="12"/>
      <c r="E136" s="12"/>
      <c r="F136" s="12"/>
      <c r="G136" s="13"/>
      <c r="ZZ136" t="s">
        <v>443</v>
      </c>
      <c r="AAA136" s="14"/>
    </row>
    <row r="137" spans="1:703">
      <c r="A137" s="32" t="s">
        <v>444</v>
      </c>
      <c r="B137" s="35" t="s">
        <v>445</v>
      </c>
      <c r="C137" s="12"/>
      <c r="D137" s="12"/>
      <c r="E137" s="12"/>
      <c r="F137" s="12"/>
      <c r="G137" s="13"/>
      <c r="ZZ137" t="s">
        <v>446</v>
      </c>
      <c r="AAA137" s="14"/>
    </row>
    <row r="138" spans="1:703">
      <c r="A138" s="17" t="s">
        <v>447</v>
      </c>
      <c r="B138" s="18" t="s">
        <v>448</v>
      </c>
      <c r="C138" s="19" t="s">
        <v>449</v>
      </c>
      <c r="D138" s="20">
        <v>1</v>
      </c>
      <c r="E138" s="20"/>
      <c r="F138" s="21"/>
      <c r="G138" s="22">
        <f>ROUND(E138*F138,2)</f>
        <v>0</v>
      </c>
      <c r="ZZ138" t="s">
        <v>450</v>
      </c>
      <c r="AAA138" s="14" t="s">
        <v>451</v>
      </c>
    </row>
    <row r="139" spans="1:703">
      <c r="A139" s="17" t="s">
        <v>452</v>
      </c>
      <c r="B139" s="18" t="s">
        <v>453</v>
      </c>
      <c r="C139" s="19" t="s">
        <v>454</v>
      </c>
      <c r="D139" s="20">
        <v>1</v>
      </c>
      <c r="E139" s="20"/>
      <c r="F139" s="21"/>
      <c r="G139" s="22">
        <f>ROUND(E139*F139,2)</f>
        <v>0</v>
      </c>
      <c r="ZZ139" t="s">
        <v>455</v>
      </c>
      <c r="AAA139" s="14" t="s">
        <v>456</v>
      </c>
    </row>
    <row r="140" spans="1:703">
      <c r="A140" s="17" t="s">
        <v>457</v>
      </c>
      <c r="B140" s="18" t="s">
        <v>458</v>
      </c>
      <c r="C140" s="19" t="s">
        <v>459</v>
      </c>
      <c r="D140" s="20">
        <v>1</v>
      </c>
      <c r="E140" s="20"/>
      <c r="F140" s="21"/>
      <c r="G140" s="22">
        <f>ROUND(E140*F140,2)</f>
        <v>0</v>
      </c>
      <c r="ZZ140" t="s">
        <v>460</v>
      </c>
      <c r="AAA140" s="14" t="s">
        <v>461</v>
      </c>
    </row>
    <row r="141" spans="1:703">
      <c r="A141" s="17" t="s">
        <v>462</v>
      </c>
      <c r="B141" s="18" t="s">
        <v>463</v>
      </c>
      <c r="C141" s="19" t="s">
        <v>464</v>
      </c>
      <c r="D141" s="20">
        <v>5</v>
      </c>
      <c r="E141" s="20"/>
      <c r="F141" s="21"/>
      <c r="G141" s="22">
        <f>ROUND(E141*F141,2)</f>
        <v>0</v>
      </c>
      <c r="ZZ141" t="s">
        <v>465</v>
      </c>
      <c r="AAA141" s="14" t="s">
        <v>466</v>
      </c>
    </row>
    <row r="142" spans="1:703">
      <c r="A142" s="17" t="s">
        <v>467</v>
      </c>
      <c r="B142" s="18" t="s">
        <v>468</v>
      </c>
      <c r="C142" s="19" t="s">
        <v>469</v>
      </c>
      <c r="D142" s="21">
        <v>16.989999999999998</v>
      </c>
      <c r="E142" s="21"/>
      <c r="F142" s="21"/>
      <c r="G142" s="22">
        <f>ROUND(E142*F142,2)</f>
        <v>0</v>
      </c>
      <c r="ZZ142" t="s">
        <v>470</v>
      </c>
      <c r="AAA142" s="14" t="s">
        <v>471</v>
      </c>
    </row>
    <row r="143" spans="1:703">
      <c r="A143" s="23"/>
      <c r="B143" s="24"/>
      <c r="C143" s="12"/>
      <c r="D143" s="12"/>
      <c r="E143" s="12"/>
      <c r="F143" s="12"/>
      <c r="G143" s="25"/>
    </row>
    <row r="144" spans="1:703">
      <c r="A144" s="26"/>
      <c r="B144" s="27" t="s">
        <v>472</v>
      </c>
      <c r="C144" s="12"/>
      <c r="D144" s="12"/>
      <c r="E144" s="12"/>
      <c r="F144" s="12"/>
      <c r="G144" s="28">
        <f>SUBTOTAL(109,G125:G143)</f>
        <v>0</v>
      </c>
      <c r="H144" s="29"/>
      <c r="ZZ144" t="s">
        <v>473</v>
      </c>
    </row>
    <row r="145" spans="1:702">
      <c r="A145" s="30"/>
      <c r="B145" s="31"/>
      <c r="C145" s="12"/>
      <c r="D145" s="12"/>
      <c r="E145" s="12"/>
      <c r="F145" s="12"/>
      <c r="G145" s="9"/>
    </row>
    <row r="146" spans="1:702">
      <c r="A146" s="23"/>
      <c r="B146" s="36"/>
      <c r="C146" s="37"/>
      <c r="D146" s="37"/>
      <c r="E146" s="37"/>
      <c r="F146" s="37"/>
      <c r="G146" s="25"/>
    </row>
    <row r="147" spans="1:702">
      <c r="A147" s="38"/>
      <c r="B147" s="38"/>
      <c r="C147" s="38"/>
      <c r="D147" s="38"/>
      <c r="E147" s="38"/>
      <c r="F147" s="38"/>
      <c r="G147" s="38"/>
    </row>
    <row r="148" spans="1:702">
      <c r="B148" s="39" t="s">
        <v>474</v>
      </c>
      <c r="G148" s="40">
        <f>SUBTOTAL(109,G4:G146)</f>
        <v>0</v>
      </c>
      <c r="ZZ148" t="s">
        <v>475</v>
      </c>
    </row>
    <row r="149" spans="1:702">
      <c r="A149" s="41">
        <v>20</v>
      </c>
      <c r="B149" s="39" t="str">
        <f>CONCATENATE("Montant TVA (",A149,"%)")</f>
        <v>Montant TVA (20%)</v>
      </c>
      <c r="G149" s="40">
        <f>(G148*A149)/100</f>
        <v>0</v>
      </c>
      <c r="ZZ149" t="s">
        <v>476</v>
      </c>
    </row>
    <row r="150" spans="1:702">
      <c r="B150" s="39" t="s">
        <v>477</v>
      </c>
      <c r="G150" s="40">
        <f>G148+G149</f>
        <v>0</v>
      </c>
      <c r="ZZ150" t="s">
        <v>478</v>
      </c>
    </row>
    <row r="151" spans="1:702">
      <c r="G151" s="40"/>
    </row>
    <row r="152" spans="1:702">
      <c r="A152" s="45" t="s">
        <v>481</v>
      </c>
      <c r="B152" s="45"/>
      <c r="C152" s="45"/>
      <c r="D152" s="45"/>
      <c r="E152" s="45"/>
      <c r="F152" s="45"/>
      <c r="G152" s="45"/>
    </row>
    <row r="153" spans="1:702">
      <c r="A153" s="45"/>
      <c r="B153" s="45"/>
      <c r="C153" s="45"/>
      <c r="D153" s="45"/>
      <c r="E153" s="45"/>
      <c r="F153" s="45"/>
      <c r="G153" s="45"/>
    </row>
    <row r="154" spans="1:702">
      <c r="A154" s="45"/>
      <c r="B154" s="45"/>
      <c r="C154" s="45"/>
      <c r="D154" s="45"/>
      <c r="E154" s="45"/>
      <c r="F154" s="45"/>
      <c r="G154" s="45"/>
    </row>
    <row r="155" spans="1:702">
      <c r="A155" s="45"/>
      <c r="B155" s="45"/>
      <c r="C155" s="45"/>
      <c r="D155" s="45"/>
      <c r="E155" s="45"/>
      <c r="F155" s="45"/>
      <c r="G155" s="45"/>
    </row>
    <row r="156" spans="1:702">
      <c r="A156" s="45"/>
      <c r="B156" s="45"/>
      <c r="C156" s="45"/>
      <c r="D156" s="45"/>
      <c r="E156" s="45"/>
      <c r="F156" s="45"/>
      <c r="G156" s="45"/>
    </row>
    <row r="157" spans="1:702">
      <c r="A157" s="45"/>
      <c r="B157" s="45"/>
      <c r="C157" s="45"/>
      <c r="D157" s="45"/>
      <c r="E157" s="45"/>
      <c r="F157" s="45"/>
      <c r="G157" s="45"/>
    </row>
    <row r="158" spans="1:702">
      <c r="A158" s="45"/>
      <c r="B158" s="45"/>
      <c r="C158" s="45"/>
      <c r="D158" s="45"/>
      <c r="E158" s="45"/>
      <c r="F158" s="45"/>
      <c r="G158" s="45"/>
    </row>
    <row r="159" spans="1:702">
      <c r="A159" s="45"/>
      <c r="B159" s="45"/>
      <c r="C159" s="45"/>
      <c r="D159" s="45"/>
      <c r="E159" s="45"/>
      <c r="F159" s="45"/>
      <c r="G159" s="45"/>
    </row>
    <row r="160" spans="1:702">
      <c r="A160" s="45"/>
      <c r="B160" s="45"/>
      <c r="C160" s="45"/>
      <c r="D160" s="45"/>
      <c r="E160" s="45"/>
      <c r="F160" s="45"/>
      <c r="G160" s="45"/>
    </row>
    <row r="161" spans="1:7">
      <c r="A161" s="45"/>
      <c r="B161" s="45"/>
      <c r="C161" s="45"/>
      <c r="D161" s="45"/>
      <c r="E161" s="45"/>
      <c r="F161" s="45"/>
      <c r="G161" s="45"/>
    </row>
    <row r="162" spans="1:7">
      <c r="A162" s="45"/>
      <c r="B162" s="45"/>
      <c r="C162" s="45"/>
      <c r="D162" s="45"/>
      <c r="E162" s="45"/>
      <c r="F162" s="45"/>
      <c r="G162" s="45"/>
    </row>
  </sheetData>
  <mergeCells count="2">
    <mergeCell ref="A1:G1"/>
    <mergeCell ref="A152:G162"/>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92C608-BD9D-46EC-AAAC-B9BB4BF19B3F}">
  <ds:schemaRefs>
    <ds:schemaRef ds:uri="http://schemas.microsoft.com/sharepoint/v3/contenttype/forms"/>
  </ds:schemaRefs>
</ds:datastoreItem>
</file>

<file path=customXml/itemProps2.xml><?xml version="1.0" encoding="utf-8"?>
<ds:datastoreItem xmlns:ds="http://schemas.openxmlformats.org/officeDocument/2006/customXml" ds:itemID="{A4386815-4894-4EDC-9802-B5DC3465F86C}">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3.xml><?xml version="1.0" encoding="utf-8"?>
<ds:datastoreItem xmlns:ds="http://schemas.openxmlformats.org/officeDocument/2006/customXml" ds:itemID="{A53566F5-A0B4-46D2-9A44-C286680BBDE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N°04 SERRURERIE - METALLER</vt:lpstr>
      <vt:lpstr>'Lot N°04 SERRURERIE - METALLER'!Impression_des_titres</vt:lpstr>
      <vt:lpstr>'Lot N°04 SERRURERIE - METALLER'!Zone_d_impression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2025-06-05T09:25:30Z</dcterms:created>
  <dcterms:modified xsi:type="dcterms:W3CDTF">2025-06-27T14:22:34Z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